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80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  <definedName name="_xlnm.Print_Area" localSheetId="0">'Лист1'!$A$1:$G$260</definedName>
  </definedNames>
  <calcPr fullCalcOnLoad="1"/>
</workbook>
</file>

<file path=xl/sharedStrings.xml><?xml version="1.0" encoding="utf-8"?>
<sst xmlns="http://schemas.openxmlformats.org/spreadsheetml/2006/main" count="272" uniqueCount="167">
  <si>
    <t>Наименование показателя</t>
  </si>
  <si>
    <t>из них:</t>
  </si>
  <si>
    <t xml:space="preserve">       в том числе:</t>
  </si>
  <si>
    <t>Всего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</si>
  <si>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</si>
  <si>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</si>
  <si>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</si>
  <si>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</si>
  <si>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</si>
  <si>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</si>
  <si>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</si>
  <si>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</si>
  <si>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</si>
  <si>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</si>
  <si>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</si>
  <si>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</si>
  <si>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</si>
  <si>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</si>
  <si>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</si>
  <si>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</si>
  <si>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</si>
  <si>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</si>
  <si>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</si>
  <si>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</si>
  <si>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</si>
  <si>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</si>
  <si>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</si>
  <si>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</si>
  <si>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</si>
  <si>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</si>
  <si>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</si>
  <si>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</si>
  <si>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</si>
  <si>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</si>
  <si>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</si>
  <si>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</si>
  <si>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</si>
  <si>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</si>
  <si>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</si>
  <si>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</si>
  <si>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</si>
  <si>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</si>
  <si>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</si>
  <si>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</si>
  <si>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</si>
  <si>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</si>
  <si>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</si>
  <si>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</si>
  <si>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</si>
  <si>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</si>
  <si>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</si>
  <si>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</si>
  <si>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</si>
  <si>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</si>
  <si>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</si>
  <si>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</si>
  <si>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</si>
  <si>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</si>
  <si>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</si>
  <si>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</si>
  <si>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</si>
  <si>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</si>
  <si>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</si>
  <si>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</si>
  <si>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</si>
  <si>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</si>
  <si>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</si>
  <si>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</si>
  <si>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</si>
  <si>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</si>
  <si>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</si>
  <si>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</si>
  <si>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</si>
  <si>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</si>
  <si>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</si>
  <si>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</si>
  <si>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</si>
  <si>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</si>
  <si>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</si>
  <si>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 xml:space="preserve">Поступление нефинансовых активов, всего 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</si>
  <si>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</si>
  <si>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</si>
  <si>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</si>
  <si>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</si>
  <si>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</si>
  <si>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</si>
  <si>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</si>
  <si>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</si>
  <si>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</si>
  <si>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</si>
  <si>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</si>
  <si>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</si>
  <si>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</si>
  <si>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</si>
  <si>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</si>
  <si>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</si>
  <si>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</si>
  <si>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</si>
  <si>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</si>
  <si>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</si>
  <si>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1.1.4. Остаточная стоимость недвижимого муниципального имущества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</si>
  <si>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</si>
  <si>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</si>
  <si>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</si>
  <si>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от "____"___________ 20___ г.   № </t>
  </si>
  <si>
    <t>Наименование муниципального бюджетного (автономного) учреждения (подразделения)</t>
  </si>
  <si>
    <t>Адрес фактического местонахождения муниципального бюджетного (автономного) учреждения (подразделения)</t>
  </si>
  <si>
    <t xml:space="preserve">I.  Сведения о деятельности муниципального бюджетного (автономного) учреждения </t>
  </si>
  <si>
    <t>1.1. Цели деятельности муниципального бюджетного (автономного) учреждения (подразделения):</t>
  </si>
  <si>
    <t>1.2. Виды деятельности муниципального бюджетного (автономного) учреждения (подразделения):</t>
  </si>
  <si>
    <t>1.1.1. Стоимость имущества, 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</si>
  <si>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 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</si>
  <si>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 учреждением (подразделением) за счет доходов, полученных от платной и иной приносящей доход деятельности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</si>
  <si>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</si>
  <si>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 (автономного) учреждения (подразделения)</t>
  </si>
  <si>
    <t>Заместитель руководителя муниципального бюджетного (автономного) учреждения (подразделения) по финансовым вопросам</t>
  </si>
  <si>
    <t>Главный бухгалтер муниципального бюджетного (автономного) учреждения (подразделения)</t>
  </si>
  <si>
    <t>* При формировании и утверждении бюджета города Пензы на очередной финансовый год и плановый период, План составляется и утверждается на очередной финансовый год и каждый год планового периода отдельно.</t>
  </si>
  <si>
    <t>Приложение к Порядку составления и утверждения плана  финансово-хозяйственной деятельности муниципальных бюджетных и автономных учреждений, находящихся в ведении _____________</t>
  </si>
  <si>
    <t>ИНН / КПП  5835009411/583501001</t>
  </si>
  <si>
    <t>Муниципальное бюджетное дошкольное образовательное учреждение детский сад комбинированного вида №39 г.Пензы</t>
  </si>
  <si>
    <t>Управление образования города  Пензы</t>
  </si>
  <si>
    <t>440028, г. Пенза,ул. Ударная ,д.25</t>
  </si>
  <si>
    <t>С.Г.Белоусова</t>
  </si>
  <si>
    <t>тел.49-52-23</t>
  </si>
  <si>
    <t>разнообразное, полноценное развитие личности ребенка;-приобщение детей к общечеловеческим ценностям;-подготовка детей к школе;</t>
  </si>
  <si>
    <t>"Образование" Дошкольное образование (предшествующее начальному общему образованию)</t>
  </si>
  <si>
    <t xml:space="preserve"> 1.3. Содержание детей в детском саду; дополнительные платные услуги;</t>
  </si>
  <si>
    <t>Код дополнительной классификации</t>
  </si>
  <si>
    <t>Код региональной классификации</t>
  </si>
  <si>
    <t>Субсидии на иные цели</t>
  </si>
  <si>
    <t>05.01.612</t>
  </si>
  <si>
    <t>04.02.000</t>
  </si>
  <si>
    <t>Начальник Управления образования города Пензы</t>
  </si>
  <si>
    <t xml:space="preserve">               Ю.А.Голодяев</t>
  </si>
  <si>
    <t>С.В.Мелиханова</t>
  </si>
  <si>
    <r>
      <t>I. Нефинансовые активы, всего</t>
    </r>
    <r>
      <rPr>
        <sz val="12"/>
        <rFont val="Times New Roman"/>
        <family val="1"/>
      </rPr>
      <t>:</t>
    </r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</si>
  <si>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в рамках подпрограммы" Развитие дошкольного, общего и дополнительного образования детей" государственной программы Пензенской области "Развитие образования в Пензенской области на 2014-2020годы"</t>
  </si>
  <si>
    <t>Субвенции на исполнение отдельных государственных полномочий</t>
  </si>
  <si>
    <t>04.10.611</t>
  </si>
  <si>
    <t>Субсидии бюджетным учреждениям на иные цели</t>
  </si>
  <si>
    <t>Транспортные услуги</t>
  </si>
  <si>
    <t>Арендная плата за пользование имуществом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</si>
  <si>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</si>
  <si>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</si>
  <si>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</si>
  <si>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Приносящая доход деятельность (собственные доходы учреждения)</t>
  </si>
  <si>
    <t>05.01.611</t>
  </si>
  <si>
    <t>Создание условий для предоставления общедоступного и бесплатного дошкольного образования,содержание,присмотр и уход за детьми в дошкольных образовательных учреждениях</t>
  </si>
  <si>
    <t>Услуга № 1 родительская плата</t>
  </si>
  <si>
    <t>Услуга № 2 платные услуги</t>
  </si>
  <si>
    <t>Ведомственная целевая программа развития"Укрепление материально-технической базы , проведение капитального ремонта зданий и  учреждений, в отношении которых функции и полномочия учредителя осуществляет Управление образования города Пензы ,здания Управления образования города Пензы и обеспечение их безопасности на 2014-2016 годы"</t>
  </si>
  <si>
    <t>Ведомственная целевая программа "Дошкольное детство (2014-2016гг)"</t>
  </si>
  <si>
    <t>Услуга № 3 питание сотрудников</t>
  </si>
  <si>
    <t>Расходы на создание условий для предоставления общедоступного и бесплатного дошкольного образования,содержание,присмотр и уход за детьми в дошкольных образовательных учреждениях</t>
  </si>
  <si>
    <t>Расходы на организацию дотационного, бесплатного  и льготного питания дошкольников</t>
  </si>
  <si>
    <t>Расходы на приведение зданий,сооружений ,территории и материально-технической базы дошкольных образовательных учреждений в соответствии с современными требованиями и нормами</t>
  </si>
  <si>
    <t>Расходы на создание условий для  предоставления общедоступного и  бесплатного дошкольного образования содержания,присмотр и уход за детьми в дошкольных образовательных учреждениях</t>
  </si>
  <si>
    <t>Расходы на мероприятия по выполнению наказов избирателей,поступивших депутатам Пензенской городской Думы по учреждениям образования</t>
  </si>
  <si>
    <t>пл.ус-340</t>
  </si>
  <si>
    <t>род</t>
  </si>
  <si>
    <t>пит. Сотр</t>
  </si>
  <si>
    <t>" 29  "   декабря            2015г.</t>
  </si>
  <si>
    <t>29  декабря 2015</t>
  </si>
  <si>
    <t>на 2016 год*</t>
  </si>
  <si>
    <t>"  01  "    января       2016 г.</t>
  </si>
  <si>
    <t>S353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</si>
</sst>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#,##0.00_ ;\-#,##0.00\ "/>
    <numFmt numFmtId="172" formatCode="#,##0.00_р_."/>
  </numFmts>
  <fonts count="58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1" fillId="0" borderId="0" xfId="0" applyNumberFormat="1" applyFont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2" fontId="6" fillId="0" borderId="0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2" fontId="6" fillId="33" borderId="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8" fillId="33" borderId="11" xfId="0" applyFont="1" applyFill="1" applyBorder="1" applyAlignment="1">
      <alignment vertical="top" wrapText="1"/>
    </xf>
    <xf numFmtId="2" fontId="53" fillId="33" borderId="11" xfId="0" applyNumberFormat="1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171" fontId="53" fillId="0" borderId="11" xfId="0" applyNumberFormat="1" applyFont="1" applyBorder="1" applyAlignment="1">
      <alignment horizontal="right" vertical="center" wrapText="1"/>
    </xf>
    <xf numFmtId="171" fontId="6" fillId="0" borderId="11" xfId="0" applyNumberFormat="1" applyFont="1" applyBorder="1" applyAlignment="1">
      <alignment horizontal="right" vertical="center" wrapText="1"/>
    </xf>
    <xf numFmtId="171" fontId="7" fillId="0" borderId="11" xfId="0" applyNumberFormat="1" applyFont="1" applyBorder="1" applyAlignment="1">
      <alignment vertical="center" wrapText="1"/>
    </xf>
    <xf numFmtId="171" fontId="6" fillId="0" borderId="11" xfId="0" applyNumberFormat="1" applyFont="1" applyBorder="1" applyAlignment="1">
      <alignment vertical="center" wrapText="1"/>
    </xf>
    <xf numFmtId="172" fontId="6" fillId="0" borderId="11" xfId="0" applyNumberFormat="1" applyFont="1" applyBorder="1" applyAlignment="1">
      <alignment horizontal="right" vertical="center" wrapText="1"/>
    </xf>
    <xf numFmtId="172" fontId="7" fillId="0" borderId="11" xfId="0" applyNumberFormat="1" applyFont="1" applyBorder="1" applyAlignment="1">
      <alignment vertical="center" wrapText="1"/>
    </xf>
    <xf numFmtId="2" fontId="1" fillId="34" borderId="0" xfId="0" applyNumberFormat="1" applyFont="1" applyFill="1" applyAlignment="1">
      <alignment vertical="top" wrapText="1"/>
    </xf>
    <xf numFmtId="0" fontId="1" fillId="34" borderId="0" xfId="0" applyFont="1" applyFill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171" fontId="1" fillId="0" borderId="0" xfId="0" applyNumberFormat="1" applyFont="1" applyAlignment="1">
      <alignment vertical="top" wrapText="1"/>
    </xf>
    <xf numFmtId="0" fontId="9" fillId="33" borderId="11" xfId="0" applyFont="1" applyFill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/>
    </xf>
    <xf numFmtId="172" fontId="7" fillId="33" borderId="11" xfId="0" applyNumberFormat="1" applyFont="1" applyFill="1" applyBorder="1" applyAlignment="1">
      <alignment vertical="center" wrapText="1"/>
    </xf>
    <xf numFmtId="172" fontId="6" fillId="33" borderId="11" xfId="0" applyNumberFormat="1" applyFont="1" applyFill="1" applyBorder="1" applyAlignment="1">
      <alignment vertical="center" wrapText="1"/>
    </xf>
    <xf numFmtId="1" fontId="13" fillId="33" borderId="11" xfId="0" applyNumberFormat="1" applyFont="1" applyFill="1" applyBorder="1" applyAlignment="1">
      <alignment horizontal="center" vertical="center" wrapText="1"/>
    </xf>
    <xf numFmtId="4" fontId="56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vertical="center" wrapText="1"/>
    </xf>
    <xf numFmtId="171" fontId="7" fillId="33" borderId="11" xfId="0" applyNumberFormat="1" applyFont="1" applyFill="1" applyBorder="1" applyAlignment="1">
      <alignment vertical="center" wrapText="1"/>
    </xf>
    <xf numFmtId="4" fontId="56" fillId="33" borderId="11" xfId="0" applyNumberFormat="1" applyFont="1" applyFill="1" applyBorder="1" applyAlignment="1">
      <alignment vertical="center" wrapText="1"/>
    </xf>
    <xf numFmtId="0" fontId="57" fillId="33" borderId="11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vertical="center" wrapText="1"/>
    </xf>
    <xf numFmtId="4" fontId="55" fillId="33" borderId="11" xfId="0" applyNumberFormat="1" applyFont="1" applyFill="1" applyBorder="1" applyAlignment="1">
      <alignment vertical="center" wrapText="1"/>
    </xf>
    <xf numFmtId="2" fontId="7" fillId="33" borderId="11" xfId="0" applyNumberFormat="1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2" fontId="53" fillId="33" borderId="11" xfId="0" applyNumberFormat="1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172" fontId="53" fillId="33" borderId="11" xfId="0" applyNumberFormat="1" applyFont="1" applyFill="1" applyBorder="1" applyAlignment="1">
      <alignment vertical="center" wrapText="1"/>
    </xf>
    <xf numFmtId="172" fontId="56" fillId="33" borderId="11" xfId="0" applyNumberFormat="1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zoomScaleSheetLayoutView="100" workbookViewId="0" topLeftCell="A58">
      <selection activeCell="F86" sqref="F86:G86"/>
    </sheetView>
  </sheetViews>
  <sheetFormatPr defaultColWidth="9.00390625" defaultRowHeight="12.75"/>
  <cols>
    <col min="1" max="1" width="46.625" style="1" customWidth="1"/>
    <col min="2" max="2" width="13.125" style="1" customWidth="1"/>
    <col min="3" max="3" width="13.75390625" style="1" customWidth="1"/>
    <col min="4" max="4" width="13.625" style="2" customWidth="1"/>
    <col min="5" max="5" width="18.125" style="1" customWidth="1"/>
    <col min="6" max="6" width="16.00390625" style="1" customWidth="1"/>
    <col min="7" max="7" width="13.75390625" style="1" customWidth="1"/>
    <col min="8" max="8" width="11.625" style="1" bestFit="1" customWidth="1"/>
    <col min="9" max="9" width="12.125" style="1" bestFit="1" customWidth="1"/>
    <col min="10" max="10" width="10.375" style="1" bestFit="1" customWidth="1"/>
    <col min="11" max="11" width="14.00390625" style="1" customWidth="1"/>
    <col min="12" max="16384" width="9.125" style="1" customWidth="1"/>
  </cols>
  <sheetData>
    <row r="1" spans="1:7" ht="50.25" customHeight="1">
      <c r="A1" s="22"/>
      <c r="B1" s="22"/>
      <c r="C1" s="22"/>
      <c r="D1" s="23"/>
      <c r="E1" s="97" t="s">
        <v>118</v>
      </c>
      <c r="F1" s="97"/>
      <c r="G1" s="97"/>
    </row>
    <row r="2" spans="1:7" ht="25.5" customHeight="1">
      <c r="A2" s="22"/>
      <c r="B2" s="22"/>
      <c r="C2" s="22"/>
      <c r="D2" s="23"/>
      <c r="E2" s="102" t="s">
        <v>104</v>
      </c>
      <c r="F2" s="102"/>
      <c r="G2" s="102"/>
    </row>
    <row r="3" spans="1:7" ht="15.75">
      <c r="A3" s="22"/>
      <c r="B3" s="22"/>
      <c r="C3" s="22"/>
      <c r="D3" s="23"/>
      <c r="E3" s="102" t="s">
        <v>9</v>
      </c>
      <c r="F3" s="102"/>
      <c r="G3" s="102"/>
    </row>
    <row r="4" spans="1:7" ht="17.25" customHeight="1">
      <c r="A4" s="22"/>
      <c r="B4" s="22"/>
      <c r="C4" s="22"/>
      <c r="D4" s="23"/>
      <c r="E4" s="107" t="s">
        <v>133</v>
      </c>
      <c r="F4" s="107"/>
      <c r="G4" s="107"/>
    </row>
    <row r="5" spans="1:7" ht="15" customHeight="1">
      <c r="A5" s="22"/>
      <c r="B5" s="22"/>
      <c r="C5" s="22"/>
      <c r="D5" s="23"/>
      <c r="E5" s="102" t="s">
        <v>74</v>
      </c>
      <c r="F5" s="102"/>
      <c r="G5" s="102"/>
    </row>
    <row r="6" spans="1:7" ht="15.75">
      <c r="A6" s="22"/>
      <c r="B6" s="22"/>
      <c r="C6" s="22"/>
      <c r="D6" s="23"/>
      <c r="E6" s="25"/>
      <c r="F6" s="107" t="s">
        <v>134</v>
      </c>
      <c r="G6" s="107"/>
    </row>
    <row r="7" spans="1:7" ht="15" customHeight="1">
      <c r="A7" s="22"/>
      <c r="B7" s="22"/>
      <c r="C7" s="22"/>
      <c r="D7" s="23"/>
      <c r="E7" s="23" t="s">
        <v>11</v>
      </c>
      <c r="F7" s="102" t="s">
        <v>10</v>
      </c>
      <c r="G7" s="102"/>
    </row>
    <row r="8" spans="1:7" ht="36" customHeight="1">
      <c r="A8" s="22"/>
      <c r="B8" s="22"/>
      <c r="C8" s="22"/>
      <c r="D8" s="23"/>
      <c r="E8" s="102" t="s">
        <v>162</v>
      </c>
      <c r="F8" s="102"/>
      <c r="G8" s="102"/>
    </row>
    <row r="9" spans="1:7" ht="15.75">
      <c r="A9" s="22"/>
      <c r="B9" s="22"/>
      <c r="C9" s="22"/>
      <c r="D9" s="23"/>
      <c r="E9" s="22"/>
      <c r="F9" s="22"/>
      <c r="G9" s="22"/>
    </row>
    <row r="10" spans="1:7" ht="15.75">
      <c r="A10" s="100" t="s">
        <v>12</v>
      </c>
      <c r="B10" s="100"/>
      <c r="C10" s="100"/>
      <c r="D10" s="100"/>
      <c r="E10" s="100"/>
      <c r="F10" s="100"/>
      <c r="G10" s="100"/>
    </row>
    <row r="11" spans="1:7" ht="15.75">
      <c r="A11" s="100" t="s">
        <v>164</v>
      </c>
      <c r="B11" s="100"/>
      <c r="C11" s="100"/>
      <c r="D11" s="100"/>
      <c r="E11" s="100"/>
      <c r="F11" s="100"/>
      <c r="G11" s="100"/>
    </row>
    <row r="12" spans="1:7" ht="15.75">
      <c r="A12" s="26"/>
      <c r="B12" s="26"/>
      <c r="C12" s="26"/>
      <c r="D12" s="26"/>
      <c r="E12" s="26"/>
      <c r="F12" s="26"/>
      <c r="G12" s="23" t="s">
        <v>13</v>
      </c>
    </row>
    <row r="13" spans="1:7" ht="15.75" customHeight="1">
      <c r="A13" s="26"/>
      <c r="B13" s="26"/>
      <c r="C13" s="26"/>
      <c r="D13" s="26"/>
      <c r="E13" s="26"/>
      <c r="F13" s="22" t="s">
        <v>14</v>
      </c>
      <c r="G13" s="27"/>
    </row>
    <row r="14" spans="1:7" ht="18" customHeight="1">
      <c r="A14" s="100" t="s">
        <v>165</v>
      </c>
      <c r="B14" s="100"/>
      <c r="C14" s="100"/>
      <c r="D14" s="100"/>
      <c r="E14" s="100"/>
      <c r="F14" s="22" t="s">
        <v>15</v>
      </c>
      <c r="G14" s="28">
        <v>42005</v>
      </c>
    </row>
    <row r="15" spans="1:7" ht="15.75" customHeight="1">
      <c r="A15" s="26"/>
      <c r="B15" s="26"/>
      <c r="C15" s="26"/>
      <c r="D15" s="26"/>
      <c r="E15" s="26"/>
      <c r="F15" s="22"/>
      <c r="G15" s="27"/>
    </row>
    <row r="16" spans="1:7" ht="15.75">
      <c r="A16" s="22"/>
      <c r="B16" s="22"/>
      <c r="C16" s="22"/>
      <c r="D16" s="23"/>
      <c r="E16" s="22"/>
      <c r="F16" s="22"/>
      <c r="G16" s="27"/>
    </row>
    <row r="17" spans="1:7" ht="13.5" customHeight="1">
      <c r="A17" s="97" t="s">
        <v>105</v>
      </c>
      <c r="B17" s="97"/>
      <c r="C17" s="97"/>
      <c r="D17" s="115" t="s">
        <v>120</v>
      </c>
      <c r="E17" s="115"/>
      <c r="F17" s="22" t="s">
        <v>75</v>
      </c>
      <c r="G17" s="30">
        <v>33205243</v>
      </c>
    </row>
    <row r="18" spans="1:7" ht="16.5" customHeight="1">
      <c r="A18" s="97"/>
      <c r="B18" s="97"/>
      <c r="C18" s="97"/>
      <c r="D18" s="115"/>
      <c r="E18" s="115"/>
      <c r="F18" s="22"/>
      <c r="G18" s="27"/>
    </row>
    <row r="19" spans="1:7" ht="48" customHeight="1">
      <c r="A19" s="97"/>
      <c r="B19" s="97"/>
      <c r="C19" s="97"/>
      <c r="D19" s="115"/>
      <c r="E19" s="115"/>
      <c r="F19" s="22"/>
      <c r="G19" s="27"/>
    </row>
    <row r="20" spans="1:7" ht="33.75" customHeight="1">
      <c r="A20" s="97"/>
      <c r="B20" s="97"/>
      <c r="C20" s="97"/>
      <c r="D20" s="12"/>
      <c r="E20" s="12"/>
      <c r="F20" s="31"/>
      <c r="G20" s="32"/>
    </row>
    <row r="21" spans="1:7" ht="22.5" customHeight="1">
      <c r="A21" s="97" t="s">
        <v>119</v>
      </c>
      <c r="B21" s="97"/>
      <c r="C21" s="97"/>
      <c r="D21" s="12"/>
      <c r="E21" s="12"/>
      <c r="F21" s="29"/>
      <c r="G21" s="30"/>
    </row>
    <row r="22" spans="1:7" ht="21" customHeight="1">
      <c r="A22" s="97" t="s">
        <v>18</v>
      </c>
      <c r="B22" s="97"/>
      <c r="C22" s="97"/>
      <c r="D22" s="29"/>
      <c r="E22" s="29"/>
      <c r="F22" s="12" t="s">
        <v>16</v>
      </c>
      <c r="G22" s="30">
        <v>383</v>
      </c>
    </row>
    <row r="23" spans="1:7" ht="21" customHeight="1">
      <c r="A23" s="97" t="s">
        <v>17</v>
      </c>
      <c r="B23" s="97"/>
      <c r="C23" s="97"/>
      <c r="D23" s="116" t="s">
        <v>121</v>
      </c>
      <c r="E23" s="116"/>
      <c r="F23" s="22"/>
      <c r="G23" s="12"/>
    </row>
    <row r="24" spans="1:7" ht="18" customHeight="1">
      <c r="A24" s="97"/>
      <c r="B24" s="97"/>
      <c r="C24" s="97"/>
      <c r="D24" s="116"/>
      <c r="E24" s="116"/>
      <c r="F24" s="22"/>
      <c r="G24" s="12"/>
    </row>
    <row r="25" spans="1:7" ht="23.25" customHeight="1">
      <c r="A25" s="97"/>
      <c r="B25" s="97"/>
      <c r="C25" s="97"/>
      <c r="D25" s="12"/>
      <c r="E25" s="12"/>
      <c r="F25" s="22"/>
      <c r="G25" s="12"/>
    </row>
    <row r="26" spans="1:7" ht="17.25" customHeight="1">
      <c r="A26" s="97" t="s">
        <v>106</v>
      </c>
      <c r="B26" s="97"/>
      <c r="C26" s="97"/>
      <c r="D26" s="114" t="s">
        <v>122</v>
      </c>
      <c r="E26" s="114"/>
      <c r="F26" s="12"/>
      <c r="G26" s="12"/>
    </row>
    <row r="27" spans="1:7" ht="18.75" customHeight="1">
      <c r="A27" s="97"/>
      <c r="B27" s="97"/>
      <c r="C27" s="97"/>
      <c r="D27" s="114"/>
      <c r="E27" s="114"/>
      <c r="F27" s="12"/>
      <c r="G27" s="12"/>
    </row>
    <row r="28" spans="1:7" ht="27" customHeight="1">
      <c r="A28" s="97"/>
      <c r="B28" s="97"/>
      <c r="C28" s="97"/>
      <c r="D28" s="12"/>
      <c r="E28" s="12"/>
      <c r="F28" s="12"/>
      <c r="G28" s="12"/>
    </row>
    <row r="29" spans="1:7" ht="0.75" customHeight="1" hidden="1">
      <c r="A29" s="97"/>
      <c r="B29" s="97"/>
      <c r="C29" s="97"/>
      <c r="D29" s="12"/>
      <c r="E29" s="12"/>
      <c r="F29" s="12"/>
      <c r="G29" s="12"/>
    </row>
    <row r="30" spans="1:7" ht="20.25" customHeight="1">
      <c r="A30" s="24"/>
      <c r="B30" s="24"/>
      <c r="C30" s="29"/>
      <c r="D30" s="29"/>
      <c r="E30" s="29"/>
      <c r="F30" s="12"/>
      <c r="G30" s="12"/>
    </row>
    <row r="31" spans="1:7" ht="15" customHeight="1">
      <c r="A31" s="100" t="s">
        <v>107</v>
      </c>
      <c r="B31" s="100"/>
      <c r="C31" s="100"/>
      <c r="D31" s="100"/>
      <c r="E31" s="100"/>
      <c r="F31" s="100"/>
      <c r="G31" s="100"/>
    </row>
    <row r="32" spans="1:7" ht="24.75" customHeight="1">
      <c r="A32" s="33"/>
      <c r="B32" s="33"/>
      <c r="C32" s="33"/>
      <c r="D32" s="26"/>
      <c r="E32" s="33"/>
      <c r="F32" s="33"/>
      <c r="G32" s="33"/>
    </row>
    <row r="33" spans="1:7" ht="15" customHeight="1">
      <c r="A33" s="97" t="s">
        <v>108</v>
      </c>
      <c r="B33" s="97"/>
      <c r="C33" s="97"/>
      <c r="D33" s="97"/>
      <c r="E33" s="97"/>
      <c r="F33" s="97"/>
      <c r="G33" s="97"/>
    </row>
    <row r="34" spans="1:7" ht="33.75" customHeight="1">
      <c r="A34" s="97" t="s">
        <v>125</v>
      </c>
      <c r="B34" s="97"/>
      <c r="C34" s="97"/>
      <c r="D34" s="97"/>
      <c r="E34" s="97"/>
      <c r="F34" s="97"/>
      <c r="G34" s="97"/>
    </row>
    <row r="35" spans="1:7" ht="20.25" customHeight="1">
      <c r="A35" s="97" t="s">
        <v>109</v>
      </c>
      <c r="B35" s="97"/>
      <c r="C35" s="97"/>
      <c r="D35" s="97"/>
      <c r="E35" s="97"/>
      <c r="F35" s="97"/>
      <c r="G35" s="97"/>
    </row>
    <row r="36" spans="1:7" ht="27.75" customHeight="1">
      <c r="A36" s="97" t="s">
        <v>126</v>
      </c>
      <c r="B36" s="97"/>
      <c r="C36" s="97"/>
      <c r="D36" s="97"/>
      <c r="E36" s="97"/>
      <c r="F36" s="97"/>
      <c r="G36" s="97"/>
    </row>
    <row r="37" spans="1:7" ht="40.5" customHeight="1">
      <c r="A37" s="97" t="s">
        <v>127</v>
      </c>
      <c r="B37" s="97"/>
      <c r="C37" s="97"/>
      <c r="D37" s="97"/>
      <c r="E37" s="97"/>
      <c r="F37" s="97"/>
      <c r="G37" s="97"/>
    </row>
    <row r="38" spans="1:7" ht="40.5" customHeight="1">
      <c r="A38" s="24"/>
      <c r="B38" s="24"/>
      <c r="C38" s="24"/>
      <c r="D38" s="24"/>
      <c r="E38" s="24"/>
      <c r="F38" s="24"/>
      <c r="G38" s="24"/>
    </row>
    <row r="39" spans="1:7" ht="21.75" customHeight="1">
      <c r="A39" s="112" t="s">
        <v>19</v>
      </c>
      <c r="B39" s="112"/>
      <c r="C39" s="112"/>
      <c r="D39" s="112"/>
      <c r="E39" s="112"/>
      <c r="F39" s="112"/>
      <c r="G39" s="112"/>
    </row>
    <row r="40" spans="1:7" ht="15" customHeight="1">
      <c r="A40" s="88" t="s">
        <v>0</v>
      </c>
      <c r="B40" s="88"/>
      <c r="C40" s="88"/>
      <c r="D40" s="88"/>
      <c r="E40" s="88"/>
      <c r="F40" s="88" t="s">
        <v>40</v>
      </c>
      <c r="G40" s="88"/>
    </row>
    <row r="41" spans="1:7" ht="17.25" customHeight="1">
      <c r="A41" s="90" t="s">
        <v>136</v>
      </c>
      <c r="B41" s="90"/>
      <c r="C41" s="90"/>
      <c r="D41" s="90"/>
      <c r="E41" s="90"/>
      <c r="F41" s="113">
        <v>51919249.33</v>
      </c>
      <c r="G41" s="99"/>
    </row>
    <row r="42" spans="1:7" ht="13.5" customHeight="1">
      <c r="A42" s="89" t="s">
        <v>1</v>
      </c>
      <c r="B42" s="89"/>
      <c r="C42" s="89"/>
      <c r="D42" s="89"/>
      <c r="E42" s="89"/>
      <c r="F42" s="88"/>
      <c r="G42" s="88"/>
    </row>
    <row r="43" spans="1:7" ht="36.75" customHeight="1">
      <c r="A43" s="89" t="s">
        <v>98</v>
      </c>
      <c r="B43" s="89"/>
      <c r="C43" s="89"/>
      <c r="D43" s="89"/>
      <c r="E43" s="89"/>
      <c r="F43" s="101">
        <v>48334928.3</v>
      </c>
      <c r="G43" s="88"/>
    </row>
    <row r="44" spans="1:7" ht="18.75" customHeight="1">
      <c r="A44" s="89" t="s">
        <v>2</v>
      </c>
      <c r="B44" s="89"/>
      <c r="C44" s="89"/>
      <c r="D44" s="89"/>
      <c r="E44" s="89"/>
      <c r="F44" s="88"/>
      <c r="G44" s="88"/>
    </row>
    <row r="45" spans="1:7" ht="45.75" customHeight="1">
      <c r="A45" s="89" t="s">
        <v>110</v>
      </c>
      <c r="B45" s="89"/>
      <c r="C45" s="89"/>
      <c r="D45" s="89"/>
      <c r="E45" s="89"/>
      <c r="F45" s="101">
        <v>48334928.3</v>
      </c>
      <c r="G45" s="101"/>
    </row>
    <row r="46" spans="1:7" ht="54" customHeight="1">
      <c r="A46" s="89" t="s">
        <v>111</v>
      </c>
      <c r="B46" s="89"/>
      <c r="C46" s="89"/>
      <c r="D46" s="89"/>
      <c r="E46" s="89"/>
      <c r="F46" s="110"/>
      <c r="G46" s="111"/>
    </row>
    <row r="47" spans="1:7" ht="59.25" customHeight="1">
      <c r="A47" s="89" t="s">
        <v>112</v>
      </c>
      <c r="B47" s="89"/>
      <c r="C47" s="89"/>
      <c r="D47" s="89"/>
      <c r="E47" s="89"/>
      <c r="F47" s="88"/>
      <c r="G47" s="88"/>
    </row>
    <row r="48" spans="1:7" ht="18.75" customHeight="1">
      <c r="A48" s="89" t="s">
        <v>100</v>
      </c>
      <c r="B48" s="89"/>
      <c r="C48" s="89"/>
      <c r="D48" s="89"/>
      <c r="E48" s="89"/>
      <c r="F48" s="101">
        <v>38415927.22</v>
      </c>
      <c r="G48" s="88"/>
    </row>
    <row r="49" spans="1:7" ht="30.75" customHeight="1">
      <c r="A49" s="89" t="s">
        <v>99</v>
      </c>
      <c r="B49" s="89"/>
      <c r="C49" s="89"/>
      <c r="D49" s="89"/>
      <c r="E49" s="89"/>
      <c r="F49" s="108">
        <v>3584321.03</v>
      </c>
      <c r="G49" s="108"/>
    </row>
    <row r="50" spans="1:7" ht="18.75" customHeight="1">
      <c r="A50" s="89" t="s">
        <v>2</v>
      </c>
      <c r="B50" s="89"/>
      <c r="C50" s="89"/>
      <c r="D50" s="89"/>
      <c r="E50" s="89"/>
      <c r="F50" s="88"/>
      <c r="G50" s="88"/>
    </row>
    <row r="51" spans="1:7" ht="32.25" customHeight="1">
      <c r="A51" s="89" t="s">
        <v>76</v>
      </c>
      <c r="B51" s="89"/>
      <c r="C51" s="89"/>
      <c r="D51" s="89"/>
      <c r="E51" s="89"/>
      <c r="F51" s="101">
        <v>895986.66</v>
      </c>
      <c r="G51" s="88"/>
    </row>
    <row r="52" spans="1:7" ht="18.75" customHeight="1">
      <c r="A52" s="89" t="s">
        <v>23</v>
      </c>
      <c r="B52" s="89"/>
      <c r="C52" s="89"/>
      <c r="D52" s="89"/>
      <c r="E52" s="89"/>
      <c r="F52" s="88"/>
      <c r="G52" s="88"/>
    </row>
    <row r="53" spans="1:7" ht="16.5" customHeight="1">
      <c r="A53" s="90" t="s">
        <v>20</v>
      </c>
      <c r="B53" s="90"/>
      <c r="C53" s="90"/>
      <c r="D53" s="90"/>
      <c r="E53" s="90"/>
      <c r="F53" s="99"/>
      <c r="G53" s="99"/>
    </row>
    <row r="54" spans="1:7" ht="18" customHeight="1">
      <c r="A54" s="106" t="s">
        <v>1</v>
      </c>
      <c r="B54" s="106"/>
      <c r="C54" s="106"/>
      <c r="D54" s="106"/>
      <c r="E54" s="106"/>
      <c r="F54" s="88"/>
      <c r="G54" s="88"/>
    </row>
    <row r="55" spans="1:7" ht="33.75" customHeight="1">
      <c r="A55" s="106" t="s">
        <v>101</v>
      </c>
      <c r="B55" s="106"/>
      <c r="C55" s="106"/>
      <c r="D55" s="106"/>
      <c r="E55" s="106"/>
      <c r="F55" s="88"/>
      <c r="G55" s="88"/>
    </row>
    <row r="56" spans="1:7" ht="32.25" customHeight="1">
      <c r="A56" s="106" t="s">
        <v>102</v>
      </c>
      <c r="B56" s="106"/>
      <c r="C56" s="106"/>
      <c r="D56" s="106"/>
      <c r="E56" s="106"/>
      <c r="F56" s="88"/>
      <c r="G56" s="88"/>
    </row>
    <row r="57" spans="1:7" ht="18.75" customHeight="1">
      <c r="A57" s="106" t="s">
        <v>2</v>
      </c>
      <c r="B57" s="106"/>
      <c r="C57" s="106"/>
      <c r="D57" s="106"/>
      <c r="E57" s="106"/>
      <c r="F57" s="88"/>
      <c r="G57" s="88"/>
    </row>
    <row r="58" spans="1:7" ht="22.5" customHeight="1">
      <c r="A58" s="89" t="s">
        <v>42</v>
      </c>
      <c r="B58" s="89"/>
      <c r="C58" s="89"/>
      <c r="D58" s="89"/>
      <c r="E58" s="89"/>
      <c r="F58" s="88"/>
      <c r="G58" s="88"/>
    </row>
    <row r="59" spans="1:7" ht="24.75" customHeight="1">
      <c r="A59" s="89" t="s">
        <v>43</v>
      </c>
      <c r="B59" s="89"/>
      <c r="C59" s="89"/>
      <c r="D59" s="89"/>
      <c r="E59" s="89"/>
      <c r="F59" s="88"/>
      <c r="G59" s="88"/>
    </row>
    <row r="60" spans="1:7" ht="20.25" customHeight="1">
      <c r="A60" s="89" t="s">
        <v>44</v>
      </c>
      <c r="B60" s="89"/>
      <c r="C60" s="89"/>
      <c r="D60" s="89"/>
      <c r="E60" s="89"/>
      <c r="F60" s="88"/>
      <c r="G60" s="88"/>
    </row>
    <row r="61" spans="1:7" ht="20.25" customHeight="1">
      <c r="A61" s="89" t="s">
        <v>45</v>
      </c>
      <c r="B61" s="89"/>
      <c r="C61" s="89"/>
      <c r="D61" s="89"/>
      <c r="E61" s="89"/>
      <c r="F61" s="88"/>
      <c r="G61" s="88"/>
    </row>
    <row r="62" spans="1:7" ht="20.25" customHeight="1">
      <c r="A62" s="89" t="s">
        <v>46</v>
      </c>
      <c r="B62" s="89"/>
      <c r="C62" s="89"/>
      <c r="D62" s="89"/>
      <c r="E62" s="89"/>
      <c r="F62" s="88"/>
      <c r="G62" s="88"/>
    </row>
    <row r="63" spans="1:7" ht="19.5" customHeight="1">
      <c r="A63" s="89" t="s">
        <v>47</v>
      </c>
      <c r="B63" s="89"/>
      <c r="C63" s="89"/>
      <c r="D63" s="89"/>
      <c r="E63" s="89"/>
      <c r="F63" s="88"/>
      <c r="G63" s="88"/>
    </row>
    <row r="64" spans="1:7" ht="18" customHeight="1">
      <c r="A64" s="89" t="s">
        <v>48</v>
      </c>
      <c r="B64" s="89"/>
      <c r="C64" s="89"/>
      <c r="D64" s="89"/>
      <c r="E64" s="89"/>
      <c r="F64" s="88"/>
      <c r="G64" s="88"/>
    </row>
    <row r="65" spans="1:7" ht="19.5" customHeight="1">
      <c r="A65" s="89" t="s">
        <v>49</v>
      </c>
      <c r="B65" s="89"/>
      <c r="C65" s="89"/>
      <c r="D65" s="89"/>
      <c r="E65" s="89"/>
      <c r="F65" s="88"/>
      <c r="G65" s="88"/>
    </row>
    <row r="66" spans="1:7" ht="18.75" customHeight="1">
      <c r="A66" s="89" t="s">
        <v>50</v>
      </c>
      <c r="B66" s="89"/>
      <c r="C66" s="89"/>
      <c r="D66" s="89"/>
      <c r="E66" s="89"/>
      <c r="F66" s="88"/>
      <c r="G66" s="88"/>
    </row>
    <row r="67" spans="1:7" ht="19.5" customHeight="1">
      <c r="A67" s="89" t="s">
        <v>51</v>
      </c>
      <c r="B67" s="89"/>
      <c r="C67" s="89"/>
      <c r="D67" s="89"/>
      <c r="E67" s="89"/>
      <c r="F67" s="88"/>
      <c r="G67" s="88"/>
    </row>
    <row r="68" spans="1:7" ht="33" customHeight="1">
      <c r="A68" s="103" t="s">
        <v>57</v>
      </c>
      <c r="B68" s="104"/>
      <c r="C68" s="104"/>
      <c r="D68" s="104"/>
      <c r="E68" s="105"/>
      <c r="F68" s="88"/>
      <c r="G68" s="88"/>
    </row>
    <row r="69" spans="1:7" ht="22.5" customHeight="1">
      <c r="A69" s="89" t="s">
        <v>2</v>
      </c>
      <c r="B69" s="89"/>
      <c r="C69" s="89"/>
      <c r="D69" s="89"/>
      <c r="E69" s="89"/>
      <c r="F69" s="88"/>
      <c r="G69" s="88"/>
    </row>
    <row r="70" spans="1:7" ht="19.5" customHeight="1">
      <c r="A70" s="89" t="s">
        <v>58</v>
      </c>
      <c r="B70" s="89"/>
      <c r="C70" s="89"/>
      <c r="D70" s="89"/>
      <c r="E70" s="89"/>
      <c r="F70" s="88"/>
      <c r="G70" s="88"/>
    </row>
    <row r="71" spans="1:7" ht="21" customHeight="1">
      <c r="A71" s="96" t="s">
        <v>59</v>
      </c>
      <c r="B71" s="96"/>
      <c r="C71" s="96"/>
      <c r="D71" s="96"/>
      <c r="E71" s="96"/>
      <c r="F71" s="109"/>
      <c r="G71" s="109"/>
    </row>
    <row r="72" spans="1:7" ht="18.75" customHeight="1">
      <c r="A72" s="89" t="s">
        <v>60</v>
      </c>
      <c r="B72" s="89"/>
      <c r="C72" s="89"/>
      <c r="D72" s="89"/>
      <c r="E72" s="89"/>
      <c r="F72" s="88"/>
      <c r="G72" s="88"/>
    </row>
    <row r="73" spans="1:7" ht="23.25" customHeight="1">
      <c r="A73" s="89" t="s">
        <v>61</v>
      </c>
      <c r="B73" s="89"/>
      <c r="C73" s="89"/>
      <c r="D73" s="89"/>
      <c r="E73" s="89"/>
      <c r="F73" s="88"/>
      <c r="G73" s="88"/>
    </row>
    <row r="74" spans="1:7" ht="26.25" customHeight="1">
      <c r="A74" s="89" t="s">
        <v>62</v>
      </c>
      <c r="B74" s="89"/>
      <c r="C74" s="89"/>
      <c r="D74" s="89"/>
      <c r="E74" s="89"/>
      <c r="F74" s="88"/>
      <c r="G74" s="88"/>
    </row>
    <row r="75" spans="1:7" ht="24.75" customHeight="1">
      <c r="A75" s="89" t="s">
        <v>63</v>
      </c>
      <c r="B75" s="89"/>
      <c r="C75" s="89"/>
      <c r="D75" s="89"/>
      <c r="E75" s="89"/>
      <c r="F75" s="88"/>
      <c r="G75" s="88"/>
    </row>
    <row r="76" spans="1:7" ht="21.75" customHeight="1">
      <c r="A76" s="89" t="s">
        <v>64</v>
      </c>
      <c r="B76" s="89"/>
      <c r="C76" s="89"/>
      <c r="D76" s="89"/>
      <c r="E76" s="89"/>
      <c r="F76" s="88"/>
      <c r="G76" s="88"/>
    </row>
    <row r="77" spans="1:7" ht="21.75" customHeight="1">
      <c r="A77" s="89" t="s">
        <v>65</v>
      </c>
      <c r="B77" s="89"/>
      <c r="C77" s="89"/>
      <c r="D77" s="89"/>
      <c r="E77" s="89"/>
      <c r="F77" s="88"/>
      <c r="G77" s="88"/>
    </row>
    <row r="78" spans="1:7" ht="25.5" customHeight="1">
      <c r="A78" s="89" t="s">
        <v>66</v>
      </c>
      <c r="B78" s="89"/>
      <c r="C78" s="89"/>
      <c r="D78" s="89"/>
      <c r="E78" s="89"/>
      <c r="F78" s="88"/>
      <c r="G78" s="88"/>
    </row>
    <row r="79" spans="1:7" ht="21.75" customHeight="1">
      <c r="A79" s="89" t="s">
        <v>67</v>
      </c>
      <c r="B79" s="89"/>
      <c r="C79" s="89"/>
      <c r="D79" s="89"/>
      <c r="E79" s="89"/>
      <c r="F79" s="88"/>
      <c r="G79" s="88"/>
    </row>
    <row r="80" spans="1:7" ht="23.25" customHeight="1">
      <c r="A80" s="90" t="s">
        <v>21</v>
      </c>
      <c r="B80" s="90"/>
      <c r="C80" s="90"/>
      <c r="D80" s="90"/>
      <c r="E80" s="90"/>
      <c r="F80" s="98">
        <f>F83+F98</f>
        <v>1601604</v>
      </c>
      <c r="G80" s="99"/>
    </row>
    <row r="81" spans="1:7" ht="15.75" customHeight="1">
      <c r="A81" s="89" t="s">
        <v>1</v>
      </c>
      <c r="B81" s="89"/>
      <c r="C81" s="89"/>
      <c r="D81" s="89"/>
      <c r="E81" s="89"/>
      <c r="F81" s="88"/>
      <c r="G81" s="88"/>
    </row>
    <row r="82" spans="1:7" ht="25.5" customHeight="1">
      <c r="A82" s="89" t="s">
        <v>24</v>
      </c>
      <c r="B82" s="89"/>
      <c r="C82" s="89"/>
      <c r="D82" s="89"/>
      <c r="E82" s="89"/>
      <c r="F82" s="88"/>
      <c r="G82" s="88"/>
    </row>
    <row r="83" spans="1:7" ht="30.75" customHeight="1">
      <c r="A83" s="89" t="s">
        <v>103</v>
      </c>
      <c r="B83" s="89"/>
      <c r="C83" s="89"/>
      <c r="D83" s="89"/>
      <c r="E83" s="89"/>
      <c r="F83" s="98">
        <f>F84+F85+F86+F87+F88+F89+F90+F91+F92+F93+F94</f>
        <v>1626625.45</v>
      </c>
      <c r="G83" s="99"/>
    </row>
    <row r="84" spans="1:7" ht="19.5" customHeight="1">
      <c r="A84" s="89" t="s">
        <v>2</v>
      </c>
      <c r="B84" s="89"/>
      <c r="C84" s="89"/>
      <c r="D84" s="89"/>
      <c r="E84" s="89"/>
      <c r="F84" s="88"/>
      <c r="G84" s="88"/>
    </row>
    <row r="85" spans="1:7" ht="25.5" customHeight="1">
      <c r="A85" s="89" t="s">
        <v>52</v>
      </c>
      <c r="B85" s="89"/>
      <c r="C85" s="89"/>
      <c r="D85" s="89"/>
      <c r="E85" s="89"/>
      <c r="F85" s="88">
        <v>40143.62</v>
      </c>
      <c r="G85" s="88"/>
    </row>
    <row r="86" spans="1:7" ht="24" customHeight="1">
      <c r="A86" s="89" t="s">
        <v>53</v>
      </c>
      <c r="B86" s="89"/>
      <c r="C86" s="89"/>
      <c r="D86" s="89"/>
      <c r="E86" s="89"/>
      <c r="F86" s="88"/>
      <c r="G86" s="88"/>
    </row>
    <row r="87" spans="1:7" ht="27" customHeight="1">
      <c r="A87" s="89" t="s">
        <v>54</v>
      </c>
      <c r="B87" s="89"/>
      <c r="C87" s="89"/>
      <c r="D87" s="89"/>
      <c r="E87" s="89"/>
      <c r="F87" s="88"/>
      <c r="G87" s="88"/>
    </row>
    <row r="88" spans="1:7" ht="30" customHeight="1">
      <c r="A88" s="89" t="s">
        <v>55</v>
      </c>
      <c r="B88" s="89"/>
      <c r="C88" s="89"/>
      <c r="D88" s="89"/>
      <c r="E88" s="89"/>
      <c r="F88" s="108">
        <v>82122.75</v>
      </c>
      <c r="G88" s="108"/>
    </row>
    <row r="89" spans="1:7" ht="21" customHeight="1">
      <c r="A89" s="89" t="s">
        <v>56</v>
      </c>
      <c r="B89" s="89"/>
      <c r="C89" s="89"/>
      <c r="D89" s="89"/>
      <c r="E89" s="89"/>
      <c r="F89" s="88">
        <f>384899.41+473432.55</f>
        <v>858331.96</v>
      </c>
      <c r="G89" s="88"/>
    </row>
    <row r="90" spans="1:7" ht="26.25" customHeight="1">
      <c r="A90" s="89" t="s">
        <v>82</v>
      </c>
      <c r="B90" s="89"/>
      <c r="C90" s="89"/>
      <c r="D90" s="89"/>
      <c r="E90" s="89"/>
      <c r="F90" s="88">
        <f>83450.64</f>
        <v>83450.64</v>
      </c>
      <c r="G90" s="88"/>
    </row>
    <row r="91" spans="1:7" ht="26.25" customHeight="1">
      <c r="A91" s="89" t="s">
        <v>83</v>
      </c>
      <c r="B91" s="89"/>
      <c r="C91" s="89"/>
      <c r="D91" s="89"/>
      <c r="E91" s="89"/>
      <c r="F91" s="88">
        <v>200000</v>
      </c>
      <c r="G91" s="88"/>
    </row>
    <row r="92" spans="1:7" ht="27" customHeight="1">
      <c r="A92" s="89" t="s">
        <v>84</v>
      </c>
      <c r="B92" s="89"/>
      <c r="C92" s="89"/>
      <c r="D92" s="89"/>
      <c r="E92" s="89"/>
      <c r="F92" s="88"/>
      <c r="G92" s="88"/>
    </row>
    <row r="93" spans="1:7" ht="24" customHeight="1">
      <c r="A93" s="89" t="s">
        <v>85</v>
      </c>
      <c r="B93" s="89"/>
      <c r="C93" s="89"/>
      <c r="D93" s="89"/>
      <c r="E93" s="89"/>
      <c r="F93" s="88"/>
      <c r="G93" s="88"/>
    </row>
    <row r="94" spans="1:7" ht="28.5" customHeight="1">
      <c r="A94" s="89" t="s">
        <v>86</v>
      </c>
      <c r="B94" s="89"/>
      <c r="C94" s="89"/>
      <c r="D94" s="89"/>
      <c r="E94" s="89"/>
      <c r="F94" s="88">
        <f>115284+196150.62+51141.86</f>
        <v>362576.48</v>
      </c>
      <c r="G94" s="88"/>
    </row>
    <row r="95" spans="1:7" ht="29.25" customHeight="1">
      <c r="A95" s="89" t="s">
        <v>87</v>
      </c>
      <c r="B95" s="89"/>
      <c r="C95" s="89"/>
      <c r="D95" s="89"/>
      <c r="E95" s="89"/>
      <c r="F95" s="88"/>
      <c r="G95" s="88"/>
    </row>
    <row r="96" spans="1:7" ht="26.25" customHeight="1">
      <c r="A96" s="89" t="s">
        <v>88</v>
      </c>
      <c r="B96" s="89"/>
      <c r="C96" s="89"/>
      <c r="D96" s="89"/>
      <c r="E96" s="89"/>
      <c r="F96" s="88"/>
      <c r="G96" s="88"/>
    </row>
    <row r="97" spans="1:7" ht="25.5" customHeight="1">
      <c r="A97" s="89" t="s">
        <v>89</v>
      </c>
      <c r="B97" s="89"/>
      <c r="C97" s="89"/>
      <c r="D97" s="89"/>
      <c r="E97" s="89"/>
      <c r="F97" s="88"/>
      <c r="G97" s="88"/>
    </row>
    <row r="98" spans="1:7" ht="54" customHeight="1">
      <c r="A98" s="89" t="s">
        <v>68</v>
      </c>
      <c r="B98" s="89"/>
      <c r="C98" s="89"/>
      <c r="D98" s="89"/>
      <c r="E98" s="89"/>
      <c r="F98" s="98">
        <f>F104+F109+F112</f>
        <v>-25021.449999999997</v>
      </c>
      <c r="G98" s="98"/>
    </row>
    <row r="99" spans="1:7" ht="19.5" customHeight="1">
      <c r="A99" s="89" t="s">
        <v>2</v>
      </c>
      <c r="B99" s="89"/>
      <c r="C99" s="89"/>
      <c r="D99" s="89"/>
      <c r="E99" s="89"/>
      <c r="F99" s="88"/>
      <c r="G99" s="88"/>
    </row>
    <row r="100" spans="1:7" ht="23.25" customHeight="1">
      <c r="A100" s="89" t="s">
        <v>69</v>
      </c>
      <c r="B100" s="89"/>
      <c r="C100" s="89"/>
      <c r="D100" s="89"/>
      <c r="E100" s="89"/>
      <c r="F100" s="88"/>
      <c r="G100" s="88"/>
    </row>
    <row r="101" spans="1:7" ht="24" customHeight="1">
      <c r="A101" s="89" t="s">
        <v>70</v>
      </c>
      <c r="B101" s="89"/>
      <c r="C101" s="89"/>
      <c r="D101" s="89"/>
      <c r="E101" s="89"/>
      <c r="F101" s="88"/>
      <c r="G101" s="88"/>
    </row>
    <row r="102" spans="1:7" ht="22.5" customHeight="1">
      <c r="A102" s="96" t="s">
        <v>71</v>
      </c>
      <c r="B102" s="96"/>
      <c r="C102" s="96"/>
      <c r="D102" s="96"/>
      <c r="E102" s="96"/>
      <c r="F102" s="109"/>
      <c r="G102" s="109"/>
    </row>
    <row r="103" spans="1:7" ht="26.25" customHeight="1">
      <c r="A103" s="89" t="s">
        <v>72</v>
      </c>
      <c r="B103" s="89"/>
      <c r="C103" s="89"/>
      <c r="D103" s="89"/>
      <c r="E103" s="89"/>
      <c r="F103" s="88"/>
      <c r="G103" s="88"/>
    </row>
    <row r="104" spans="1:7" ht="27.75" customHeight="1">
      <c r="A104" s="89" t="s">
        <v>73</v>
      </c>
      <c r="B104" s="89"/>
      <c r="C104" s="89"/>
      <c r="D104" s="89"/>
      <c r="E104" s="89"/>
      <c r="F104" s="88"/>
      <c r="G104" s="88"/>
    </row>
    <row r="105" spans="1:7" ht="26.25" customHeight="1">
      <c r="A105" s="89" t="s">
        <v>90</v>
      </c>
      <c r="B105" s="89"/>
      <c r="C105" s="89"/>
      <c r="D105" s="89"/>
      <c r="E105" s="89"/>
      <c r="F105" s="88"/>
      <c r="G105" s="88"/>
    </row>
    <row r="106" spans="1:7" ht="22.5" customHeight="1">
      <c r="A106" s="89" t="s">
        <v>91</v>
      </c>
      <c r="B106" s="89"/>
      <c r="C106" s="89"/>
      <c r="D106" s="89"/>
      <c r="E106" s="89"/>
      <c r="F106" s="88"/>
      <c r="G106" s="88"/>
    </row>
    <row r="107" spans="1:7" ht="23.25" customHeight="1">
      <c r="A107" s="89" t="s">
        <v>92</v>
      </c>
      <c r="B107" s="89"/>
      <c r="C107" s="89"/>
      <c r="D107" s="89"/>
      <c r="E107" s="89"/>
      <c r="F107" s="88"/>
      <c r="G107" s="88"/>
    </row>
    <row r="108" spans="1:7" ht="24.75" customHeight="1">
      <c r="A108" s="89" t="s">
        <v>93</v>
      </c>
      <c r="B108" s="89"/>
      <c r="C108" s="89"/>
      <c r="D108" s="89"/>
      <c r="E108" s="89"/>
      <c r="F108" s="88"/>
      <c r="G108" s="88"/>
    </row>
    <row r="109" spans="1:7" ht="19.5" customHeight="1">
      <c r="A109" s="89" t="s">
        <v>94</v>
      </c>
      <c r="B109" s="89"/>
      <c r="C109" s="89"/>
      <c r="D109" s="89"/>
      <c r="E109" s="89"/>
      <c r="F109" s="88">
        <v>51141.86</v>
      </c>
      <c r="G109" s="88"/>
    </row>
    <row r="110" spans="1:7" ht="19.5" customHeight="1">
      <c r="A110" s="89" t="s">
        <v>95</v>
      </c>
      <c r="B110" s="89"/>
      <c r="C110" s="89"/>
      <c r="D110" s="89"/>
      <c r="E110" s="89"/>
      <c r="F110" s="88"/>
      <c r="G110" s="88"/>
    </row>
    <row r="111" spans="1:7" ht="19.5" customHeight="1">
      <c r="A111" s="89" t="s">
        <v>96</v>
      </c>
      <c r="B111" s="89"/>
      <c r="C111" s="89"/>
      <c r="D111" s="89"/>
      <c r="E111" s="89"/>
      <c r="F111" s="88"/>
      <c r="G111" s="88"/>
    </row>
    <row r="112" spans="1:7" ht="19.5" customHeight="1">
      <c r="A112" s="89" t="s">
        <v>97</v>
      </c>
      <c r="B112" s="89"/>
      <c r="C112" s="89"/>
      <c r="D112" s="89"/>
      <c r="E112" s="89"/>
      <c r="F112" s="88">
        <v>-76163.31</v>
      </c>
      <c r="G112" s="88"/>
    </row>
    <row r="113" spans="1:7" ht="19.5" customHeight="1">
      <c r="A113" s="11"/>
      <c r="B113" s="11"/>
      <c r="C113" s="11"/>
      <c r="D113" s="11"/>
      <c r="E113" s="11"/>
      <c r="F113" s="29"/>
      <c r="G113" s="29"/>
    </row>
    <row r="114" spans="1:7" ht="19.5" customHeight="1">
      <c r="A114" s="11"/>
      <c r="B114" s="11"/>
      <c r="C114" s="11"/>
      <c r="D114" s="11"/>
      <c r="E114" s="11"/>
      <c r="F114" s="29"/>
      <c r="G114" s="29"/>
    </row>
    <row r="115" spans="1:7" s="4" customFormat="1" ht="29.25" customHeight="1">
      <c r="A115" s="11"/>
      <c r="B115" s="11"/>
      <c r="C115" s="11"/>
      <c r="D115" s="11"/>
      <c r="E115" s="11"/>
      <c r="F115" s="12"/>
      <c r="G115" s="12"/>
    </row>
    <row r="116" spans="1:7" ht="18" customHeight="1">
      <c r="A116" s="92" t="s">
        <v>28</v>
      </c>
      <c r="B116" s="92"/>
      <c r="C116" s="92"/>
      <c r="D116" s="92"/>
      <c r="E116" s="92"/>
      <c r="F116" s="92"/>
      <c r="G116" s="92"/>
    </row>
    <row r="117" spans="1:7" ht="94.5" customHeight="1">
      <c r="A117" s="41" t="s">
        <v>0</v>
      </c>
      <c r="B117" s="41" t="s">
        <v>128</v>
      </c>
      <c r="C117" s="41" t="s">
        <v>129</v>
      </c>
      <c r="D117" s="41" t="s">
        <v>26</v>
      </c>
      <c r="E117" s="41" t="s">
        <v>3</v>
      </c>
      <c r="F117" s="12"/>
      <c r="G117" s="12"/>
    </row>
    <row r="118" spans="1:7" ht="28.5" customHeight="1">
      <c r="A118" s="17" t="s">
        <v>22</v>
      </c>
      <c r="B118" s="42"/>
      <c r="C118" s="42"/>
      <c r="D118" s="41" t="s">
        <v>27</v>
      </c>
      <c r="E118" s="54">
        <v>321324.09</v>
      </c>
      <c r="F118" s="12"/>
      <c r="G118" s="12"/>
    </row>
    <row r="119" spans="1:9" ht="28.5" customHeight="1">
      <c r="A119" s="43" t="s">
        <v>4</v>
      </c>
      <c r="B119" s="42"/>
      <c r="C119" s="42"/>
      <c r="D119" s="41" t="s">
        <v>27</v>
      </c>
      <c r="E119" s="55">
        <f>E121+E122+E123+E124</f>
        <v>36396494.41</v>
      </c>
      <c r="F119" s="12"/>
      <c r="G119" s="13"/>
      <c r="I119" s="10"/>
    </row>
    <row r="120" spans="1:9" ht="28.5" customHeight="1">
      <c r="A120" s="17" t="s">
        <v>5</v>
      </c>
      <c r="B120" s="42"/>
      <c r="C120" s="42"/>
      <c r="D120" s="41" t="s">
        <v>27</v>
      </c>
      <c r="E120" s="56"/>
      <c r="F120" s="12"/>
      <c r="G120" s="12"/>
      <c r="I120" s="64">
        <f>E118+E124</f>
        <v>3995007.5</v>
      </c>
    </row>
    <row r="121" spans="1:9" ht="78" customHeight="1">
      <c r="A121" s="17" t="s">
        <v>148</v>
      </c>
      <c r="B121" s="42" t="s">
        <v>147</v>
      </c>
      <c r="C121" s="42"/>
      <c r="D121" s="41" t="s">
        <v>27</v>
      </c>
      <c r="E121" s="57">
        <f>E137+E155</f>
        <v>31685347</v>
      </c>
      <c r="F121" s="12"/>
      <c r="G121" s="14"/>
      <c r="I121" s="10"/>
    </row>
    <row r="122" spans="1:9" ht="37.5" customHeight="1">
      <c r="A122" s="17" t="s">
        <v>130</v>
      </c>
      <c r="B122" s="42" t="s">
        <v>131</v>
      </c>
      <c r="C122" s="42"/>
      <c r="D122" s="41"/>
      <c r="E122" s="57">
        <f>E169</f>
        <v>1037464</v>
      </c>
      <c r="F122" s="12"/>
      <c r="G122" s="12"/>
      <c r="I122" s="10"/>
    </row>
    <row r="123" spans="1:7" ht="42.75" customHeight="1" hidden="1">
      <c r="A123" s="17" t="s">
        <v>138</v>
      </c>
      <c r="B123" s="42" t="s">
        <v>139</v>
      </c>
      <c r="C123" s="42"/>
      <c r="D123" s="41"/>
      <c r="E123" s="44"/>
      <c r="F123" s="12"/>
      <c r="G123" s="12"/>
    </row>
    <row r="124" spans="1:10" ht="142.5" customHeight="1">
      <c r="A124" s="17" t="s">
        <v>113</v>
      </c>
      <c r="B124" s="42" t="s">
        <v>132</v>
      </c>
      <c r="C124" s="42"/>
      <c r="D124" s="41" t="s">
        <v>27</v>
      </c>
      <c r="E124" s="58">
        <f>E126+E127+E128</f>
        <v>3673683.41</v>
      </c>
      <c r="F124" s="12"/>
      <c r="G124" s="14"/>
      <c r="H124" s="10"/>
      <c r="I124" s="10"/>
      <c r="J124" s="10"/>
    </row>
    <row r="125" spans="1:11" ht="28.5" customHeight="1">
      <c r="A125" s="17" t="s">
        <v>5</v>
      </c>
      <c r="B125" s="42"/>
      <c r="C125" s="42"/>
      <c r="D125" s="41" t="s">
        <v>27</v>
      </c>
      <c r="E125" s="59"/>
      <c r="F125" s="12"/>
      <c r="G125" s="12"/>
      <c r="H125" s="63">
        <f>K126+K127+K128</f>
        <v>3712981.11</v>
      </c>
      <c r="K125" s="63">
        <f>E124+E118</f>
        <v>3995007.5</v>
      </c>
    </row>
    <row r="126" spans="1:12" ht="28.5" customHeight="1">
      <c r="A126" s="17" t="s">
        <v>149</v>
      </c>
      <c r="B126" s="42"/>
      <c r="C126" s="42"/>
      <c r="D126" s="41" t="s">
        <v>27</v>
      </c>
      <c r="E126" s="59">
        <f>3525487.5-321324.09</f>
        <v>3204163.41</v>
      </c>
      <c r="F126" s="12"/>
      <c r="J126" s="12" t="s">
        <v>160</v>
      </c>
      <c r="K126" s="60">
        <f>3673087.5-147600</f>
        <v>3525487.5</v>
      </c>
      <c r="L126" s="61">
        <v>340</v>
      </c>
    </row>
    <row r="127" spans="1:12" ht="28.5" customHeight="1">
      <c r="A127" s="17" t="s">
        <v>150</v>
      </c>
      <c r="B127" s="42"/>
      <c r="C127" s="42"/>
      <c r="D127" s="41" t="s">
        <v>27</v>
      </c>
      <c r="E127" s="59">
        <v>321920</v>
      </c>
      <c r="F127" s="12"/>
      <c r="J127" s="12" t="s">
        <v>159</v>
      </c>
      <c r="K127" s="61">
        <v>39893.61</v>
      </c>
      <c r="L127" s="61">
        <v>340</v>
      </c>
    </row>
    <row r="128" spans="1:12" ht="28.5" customHeight="1">
      <c r="A128" s="17" t="s">
        <v>153</v>
      </c>
      <c r="B128" s="42"/>
      <c r="C128" s="42"/>
      <c r="D128" s="41"/>
      <c r="E128" s="59">
        <v>147600</v>
      </c>
      <c r="F128" s="12"/>
      <c r="J128" s="12" t="s">
        <v>161</v>
      </c>
      <c r="K128" s="1">
        <v>147600</v>
      </c>
      <c r="L128" s="1">
        <v>340</v>
      </c>
    </row>
    <row r="129" spans="1:7" ht="36.75" customHeight="1">
      <c r="A129" s="17" t="s">
        <v>39</v>
      </c>
      <c r="B129" s="42"/>
      <c r="C129" s="42"/>
      <c r="D129" s="41" t="s">
        <v>27</v>
      </c>
      <c r="E129" s="45">
        <v>0</v>
      </c>
      <c r="F129" s="12"/>
      <c r="G129" s="12"/>
    </row>
    <row r="130" spans="1:7" ht="28.5" customHeight="1">
      <c r="A130" s="17" t="s">
        <v>5</v>
      </c>
      <c r="B130" s="42"/>
      <c r="C130" s="42"/>
      <c r="D130" s="41" t="s">
        <v>27</v>
      </c>
      <c r="E130" s="17"/>
      <c r="F130" s="12"/>
      <c r="G130" s="12"/>
    </row>
    <row r="131" spans="1:7" ht="28.5" customHeight="1">
      <c r="A131" s="17"/>
      <c r="B131" s="42"/>
      <c r="C131" s="42"/>
      <c r="D131" s="41"/>
      <c r="E131" s="17"/>
      <c r="F131" s="12"/>
      <c r="G131" s="12"/>
    </row>
    <row r="132" spans="1:7" ht="28.5" customHeight="1">
      <c r="A132" s="17" t="s">
        <v>41</v>
      </c>
      <c r="B132" s="42"/>
      <c r="C132" s="42"/>
      <c r="D132" s="41" t="s">
        <v>27</v>
      </c>
      <c r="E132" s="45">
        <v>0</v>
      </c>
      <c r="F132" s="12"/>
      <c r="G132" s="12"/>
    </row>
    <row r="133" spans="1:7" ht="28.5" customHeight="1">
      <c r="A133" s="17" t="s">
        <v>25</v>
      </c>
      <c r="B133" s="42"/>
      <c r="C133" s="42"/>
      <c r="D133" s="41" t="s">
        <v>27</v>
      </c>
      <c r="E133" s="17">
        <v>321324.09</v>
      </c>
      <c r="F133" s="12"/>
      <c r="G133" s="12"/>
    </row>
    <row r="134" spans="1:7" ht="28.5" customHeight="1">
      <c r="A134" s="43" t="s">
        <v>6</v>
      </c>
      <c r="B134" s="42"/>
      <c r="C134" s="42"/>
      <c r="D134" s="46"/>
      <c r="E134" s="47">
        <f>E137+E155+E169+E212</f>
        <v>36717818.5</v>
      </c>
      <c r="F134" s="36"/>
      <c r="G134" s="12"/>
    </row>
    <row r="135" spans="1:7" ht="28.5" customHeight="1">
      <c r="A135" s="17" t="s">
        <v>5</v>
      </c>
      <c r="B135" s="42"/>
      <c r="C135" s="42"/>
      <c r="D135" s="41"/>
      <c r="E135" s="17"/>
      <c r="F135" s="12"/>
      <c r="G135" s="12"/>
    </row>
    <row r="136" spans="1:7" ht="30.75" customHeight="1" hidden="1">
      <c r="A136" s="50"/>
      <c r="B136" s="39"/>
      <c r="C136" s="48"/>
      <c r="D136" s="39" t="s">
        <v>27</v>
      </c>
      <c r="E136" s="49"/>
      <c r="F136" s="12"/>
      <c r="G136" s="12"/>
    </row>
    <row r="137" spans="1:7" ht="120" customHeight="1">
      <c r="A137" s="50" t="s">
        <v>154</v>
      </c>
      <c r="B137" s="38" t="s">
        <v>147</v>
      </c>
      <c r="C137" s="65">
        <v>1210121020</v>
      </c>
      <c r="D137" s="65" t="s">
        <v>27</v>
      </c>
      <c r="E137" s="66">
        <f>E138+E143+E150+E152</f>
        <v>7512029</v>
      </c>
      <c r="F137" s="12"/>
      <c r="G137" s="12"/>
    </row>
    <row r="138" spans="1:9" ht="28.5" customHeight="1">
      <c r="A138" s="34" t="s">
        <v>77</v>
      </c>
      <c r="B138" s="51"/>
      <c r="C138" s="52"/>
      <c r="D138" s="53">
        <v>210</v>
      </c>
      <c r="E138" s="67">
        <f>E141+E140+E142</f>
        <v>2382526</v>
      </c>
      <c r="F138" s="12"/>
      <c r="G138" s="15"/>
      <c r="I138" s="10"/>
    </row>
    <row r="139" spans="1:7" ht="28.5" customHeight="1">
      <c r="A139" s="34" t="s">
        <v>1</v>
      </c>
      <c r="B139" s="48"/>
      <c r="C139" s="48"/>
      <c r="D139" s="34"/>
      <c r="E139" s="68"/>
      <c r="F139" s="12"/>
      <c r="G139" s="12"/>
    </row>
    <row r="140" spans="1:7" ht="28.5" customHeight="1">
      <c r="A140" s="34" t="s">
        <v>29</v>
      </c>
      <c r="B140" s="48"/>
      <c r="C140" s="48"/>
      <c r="D140" s="53">
        <v>211</v>
      </c>
      <c r="E140" s="68">
        <v>1827132</v>
      </c>
      <c r="F140" s="12"/>
      <c r="G140" s="12"/>
    </row>
    <row r="141" spans="1:7" ht="28.5" customHeight="1">
      <c r="A141" s="69" t="s">
        <v>30</v>
      </c>
      <c r="B141" s="51"/>
      <c r="C141" s="52"/>
      <c r="D141" s="53">
        <v>212</v>
      </c>
      <c r="E141" s="68">
        <v>3600</v>
      </c>
      <c r="F141" s="12"/>
      <c r="G141" s="12"/>
    </row>
    <row r="142" spans="1:7" ht="28.5" customHeight="1">
      <c r="A142" s="34" t="s">
        <v>31</v>
      </c>
      <c r="B142" s="51"/>
      <c r="C142" s="52"/>
      <c r="D142" s="53">
        <v>213</v>
      </c>
      <c r="E142" s="68">
        <v>551794</v>
      </c>
      <c r="F142" s="12"/>
      <c r="G142" s="12"/>
    </row>
    <row r="143" spans="1:7" ht="28.5" customHeight="1">
      <c r="A143" s="34" t="s">
        <v>78</v>
      </c>
      <c r="B143" s="51"/>
      <c r="C143" s="52"/>
      <c r="D143" s="53">
        <v>220</v>
      </c>
      <c r="E143" s="67">
        <f>E145+E146+E147+E148</f>
        <v>3325826</v>
      </c>
      <c r="F143" s="12"/>
      <c r="G143" s="12"/>
    </row>
    <row r="144" spans="1:7" ht="28.5" customHeight="1">
      <c r="A144" s="34" t="s">
        <v>1</v>
      </c>
      <c r="B144" s="51"/>
      <c r="C144" s="52"/>
      <c r="D144" s="53"/>
      <c r="E144" s="34"/>
      <c r="F144" s="12"/>
      <c r="G144" s="12"/>
    </row>
    <row r="145" spans="1:7" ht="28.5" customHeight="1">
      <c r="A145" s="34" t="s">
        <v>32</v>
      </c>
      <c r="B145" s="51"/>
      <c r="C145" s="52"/>
      <c r="D145" s="53">
        <v>221</v>
      </c>
      <c r="E145" s="70">
        <v>61171</v>
      </c>
      <c r="F145" s="12"/>
      <c r="G145" s="12"/>
    </row>
    <row r="146" spans="1:7" ht="28.5" customHeight="1">
      <c r="A146" s="34" t="s">
        <v>33</v>
      </c>
      <c r="B146" s="51"/>
      <c r="C146" s="52"/>
      <c r="D146" s="53">
        <v>223</v>
      </c>
      <c r="E146" s="70">
        <f>2438812-104331</f>
        <v>2334481</v>
      </c>
      <c r="F146" s="12"/>
      <c r="G146" s="12"/>
    </row>
    <row r="147" spans="1:7" ht="28.5" customHeight="1">
      <c r="A147" s="34" t="s">
        <v>34</v>
      </c>
      <c r="B147" s="51"/>
      <c r="C147" s="52"/>
      <c r="D147" s="53">
        <v>225</v>
      </c>
      <c r="E147" s="70">
        <v>684116</v>
      </c>
      <c r="F147" s="12"/>
      <c r="G147" s="12"/>
    </row>
    <row r="148" spans="1:7" ht="28.5" customHeight="1">
      <c r="A148" s="34" t="s">
        <v>35</v>
      </c>
      <c r="B148" s="51"/>
      <c r="C148" s="52"/>
      <c r="D148" s="53">
        <v>226</v>
      </c>
      <c r="E148" s="70">
        <v>246058</v>
      </c>
      <c r="F148" s="12"/>
      <c r="G148" s="12"/>
    </row>
    <row r="149" spans="1:7" ht="16.5" customHeight="1">
      <c r="A149" s="34"/>
      <c r="B149" s="51"/>
      <c r="C149" s="52"/>
      <c r="D149" s="53"/>
      <c r="E149" s="70"/>
      <c r="F149" s="12"/>
      <c r="G149" s="12"/>
    </row>
    <row r="150" spans="1:7" ht="28.5" customHeight="1">
      <c r="A150" s="34" t="s">
        <v>1</v>
      </c>
      <c r="B150" s="51"/>
      <c r="C150" s="52"/>
      <c r="D150" s="53">
        <v>290</v>
      </c>
      <c r="E150" s="71">
        <f>E151</f>
        <v>1606657</v>
      </c>
      <c r="F150" s="12"/>
      <c r="G150" s="12"/>
    </row>
    <row r="151" spans="1:7" ht="28.5" customHeight="1">
      <c r="A151" s="34" t="s">
        <v>36</v>
      </c>
      <c r="B151" s="51"/>
      <c r="C151" s="52"/>
      <c r="D151" s="53">
        <v>290</v>
      </c>
      <c r="E151" s="70">
        <v>1606657</v>
      </c>
      <c r="F151" s="12"/>
      <c r="G151" s="12"/>
    </row>
    <row r="152" spans="1:7" ht="28.5" customHeight="1">
      <c r="A152" s="34" t="s">
        <v>79</v>
      </c>
      <c r="B152" s="51"/>
      <c r="C152" s="52"/>
      <c r="D152" s="53">
        <v>300</v>
      </c>
      <c r="E152" s="70">
        <f>E154</f>
        <v>197020</v>
      </c>
      <c r="F152" s="12"/>
      <c r="G152" s="12"/>
    </row>
    <row r="153" spans="1:7" ht="28.5" customHeight="1">
      <c r="A153" s="34" t="s">
        <v>1</v>
      </c>
      <c r="B153" s="51"/>
      <c r="C153" s="52"/>
      <c r="D153" s="53"/>
      <c r="E153" s="70"/>
      <c r="F153" s="12"/>
      <c r="G153" s="12"/>
    </row>
    <row r="154" spans="1:7" ht="28.5" customHeight="1">
      <c r="A154" s="34" t="s">
        <v>38</v>
      </c>
      <c r="B154" s="51"/>
      <c r="C154" s="52"/>
      <c r="D154" s="53">
        <v>340</v>
      </c>
      <c r="E154" s="70">
        <v>197020</v>
      </c>
      <c r="F154" s="12"/>
      <c r="G154" s="12"/>
    </row>
    <row r="155" spans="1:7" ht="34.5" customHeight="1">
      <c r="A155" s="35"/>
      <c r="B155" s="37" t="s">
        <v>166</v>
      </c>
      <c r="C155" s="52"/>
      <c r="D155" s="53"/>
      <c r="E155" s="40">
        <f>E156</f>
        <v>24173318</v>
      </c>
      <c r="F155" s="12"/>
      <c r="G155" s="12"/>
    </row>
    <row r="156" spans="1:7" ht="177.75" customHeight="1">
      <c r="A156" s="50" t="s">
        <v>137</v>
      </c>
      <c r="B156" s="39"/>
      <c r="C156" s="72">
        <v>1210276210</v>
      </c>
      <c r="D156" s="39"/>
      <c r="E156" s="73">
        <f>E157</f>
        <v>24173318</v>
      </c>
      <c r="F156" s="12"/>
      <c r="G156" s="12"/>
    </row>
    <row r="157" spans="1:7" ht="51.75" customHeight="1">
      <c r="A157" s="34" t="s">
        <v>77</v>
      </c>
      <c r="B157" s="51"/>
      <c r="C157" s="65"/>
      <c r="D157" s="53"/>
      <c r="E157" s="74">
        <f>E159+E163+E166</f>
        <v>24173318</v>
      </c>
      <c r="F157" s="12"/>
      <c r="G157" s="16"/>
    </row>
    <row r="158" spans="1:7" ht="28.5" customHeight="1" hidden="1" thickBot="1">
      <c r="A158" s="34"/>
      <c r="B158" s="51"/>
      <c r="C158" s="52"/>
      <c r="D158" s="53"/>
      <c r="E158" s="35">
        <f>E160</f>
        <v>18482442</v>
      </c>
      <c r="F158" s="12"/>
      <c r="G158" s="12"/>
    </row>
    <row r="159" spans="1:7" ht="28.5" customHeight="1">
      <c r="A159" s="34" t="s">
        <v>1</v>
      </c>
      <c r="B159" s="51"/>
      <c r="C159" s="52"/>
      <c r="D159" s="53">
        <v>210</v>
      </c>
      <c r="E159" s="74">
        <f>E160+E161</f>
        <v>24064140</v>
      </c>
      <c r="F159" s="12"/>
      <c r="G159" s="12"/>
    </row>
    <row r="160" spans="1:7" ht="28.5" customHeight="1">
      <c r="A160" s="34" t="s">
        <v>29</v>
      </c>
      <c r="B160" s="51"/>
      <c r="C160" s="52"/>
      <c r="D160" s="53">
        <v>211</v>
      </c>
      <c r="E160" s="75">
        <v>18482442</v>
      </c>
      <c r="F160" s="12"/>
      <c r="G160" s="12"/>
    </row>
    <row r="161" spans="1:7" ht="28.5" customHeight="1">
      <c r="A161" s="34" t="s">
        <v>31</v>
      </c>
      <c r="B161" s="51"/>
      <c r="C161" s="52"/>
      <c r="D161" s="53">
        <v>213</v>
      </c>
      <c r="E161" s="68">
        <v>5581698</v>
      </c>
      <c r="F161" s="12"/>
      <c r="G161" s="12"/>
    </row>
    <row r="162" spans="1:7" ht="28.5" customHeight="1">
      <c r="A162" s="34"/>
      <c r="B162" s="51"/>
      <c r="C162" s="52"/>
      <c r="D162" s="53"/>
      <c r="E162" s="34"/>
      <c r="F162" s="12"/>
      <c r="G162" s="12"/>
    </row>
    <row r="163" spans="1:7" ht="28.5" customHeight="1">
      <c r="A163" s="34" t="s">
        <v>78</v>
      </c>
      <c r="B163" s="51"/>
      <c r="C163" s="52"/>
      <c r="D163" s="53">
        <v>220</v>
      </c>
      <c r="E163" s="35">
        <f>E165</f>
        <v>16322</v>
      </c>
      <c r="F163" s="12"/>
      <c r="G163" s="12"/>
    </row>
    <row r="164" spans="1:7" ht="28.5" customHeight="1">
      <c r="A164" s="34" t="s">
        <v>1</v>
      </c>
      <c r="B164" s="51"/>
      <c r="C164" s="52"/>
      <c r="D164" s="53"/>
      <c r="E164" s="34"/>
      <c r="F164" s="12"/>
      <c r="G164" s="12"/>
    </row>
    <row r="165" spans="1:7" ht="28.5" customHeight="1">
      <c r="A165" s="34" t="s">
        <v>35</v>
      </c>
      <c r="B165" s="51"/>
      <c r="C165" s="52"/>
      <c r="D165" s="53">
        <v>226</v>
      </c>
      <c r="E165" s="34">
        <v>16322</v>
      </c>
      <c r="F165" s="12"/>
      <c r="G165" s="12"/>
    </row>
    <row r="166" spans="1:7" ht="28.5" customHeight="1">
      <c r="A166" s="34" t="s">
        <v>79</v>
      </c>
      <c r="B166" s="51"/>
      <c r="C166" s="52"/>
      <c r="D166" s="53">
        <v>300</v>
      </c>
      <c r="E166" s="35">
        <f>E168</f>
        <v>92856</v>
      </c>
      <c r="F166" s="12"/>
      <c r="G166" s="12"/>
    </row>
    <row r="167" spans="1:7" ht="28.5" customHeight="1">
      <c r="A167" s="34" t="s">
        <v>1</v>
      </c>
      <c r="B167" s="51"/>
      <c r="C167" s="52"/>
      <c r="D167" s="53"/>
      <c r="E167" s="34"/>
      <c r="F167" s="12"/>
      <c r="G167" s="12"/>
    </row>
    <row r="168" spans="1:7" ht="28.5" customHeight="1">
      <c r="A168" s="34" t="s">
        <v>38</v>
      </c>
      <c r="B168" s="51"/>
      <c r="C168" s="52"/>
      <c r="D168" s="53">
        <v>340</v>
      </c>
      <c r="E168" s="34">
        <v>92856</v>
      </c>
      <c r="F168" s="12"/>
      <c r="G168" s="12"/>
    </row>
    <row r="169" spans="1:7" ht="36" customHeight="1">
      <c r="A169" s="35" t="s">
        <v>140</v>
      </c>
      <c r="B169" s="37" t="s">
        <v>131</v>
      </c>
      <c r="C169" s="38"/>
      <c r="D169" s="39"/>
      <c r="E169" s="40">
        <f>E170+E174+E181+E186+E198+E203+E208</f>
        <v>1037464</v>
      </c>
      <c r="F169" s="12"/>
      <c r="G169" s="12"/>
    </row>
    <row r="170" spans="1:7" ht="121.5" customHeight="1">
      <c r="A170" s="50" t="s">
        <v>154</v>
      </c>
      <c r="B170" s="37"/>
      <c r="C170" s="38">
        <v>1210121020</v>
      </c>
      <c r="D170" s="53"/>
      <c r="E170" s="76">
        <f>E171</f>
        <v>33988</v>
      </c>
      <c r="F170" s="12"/>
      <c r="G170" s="12"/>
    </row>
    <row r="171" spans="1:7" ht="28.5" customHeight="1">
      <c r="A171" s="34" t="s">
        <v>78</v>
      </c>
      <c r="B171" s="51"/>
      <c r="C171" s="52"/>
      <c r="D171" s="53">
        <v>220</v>
      </c>
      <c r="E171" s="68">
        <f>E173</f>
        <v>33988</v>
      </c>
      <c r="F171" s="12"/>
      <c r="G171" s="12"/>
    </row>
    <row r="172" spans="1:7" ht="28.5" customHeight="1">
      <c r="A172" s="34" t="s">
        <v>1</v>
      </c>
      <c r="B172" s="51"/>
      <c r="C172" s="52"/>
      <c r="D172" s="53"/>
      <c r="E172" s="68"/>
      <c r="F172" s="12"/>
      <c r="G172" s="12"/>
    </row>
    <row r="173" spans="1:7" ht="28.5" customHeight="1">
      <c r="A173" s="34" t="s">
        <v>34</v>
      </c>
      <c r="B173" s="51"/>
      <c r="C173" s="52"/>
      <c r="D173" s="53">
        <v>225</v>
      </c>
      <c r="E173" s="68">
        <v>33988</v>
      </c>
      <c r="F173" s="12"/>
      <c r="G173" s="12"/>
    </row>
    <row r="174" spans="1:7" ht="55.5" customHeight="1">
      <c r="A174" s="77" t="s">
        <v>155</v>
      </c>
      <c r="B174" s="37"/>
      <c r="C174" s="65">
        <v>1210821090</v>
      </c>
      <c r="D174" s="53"/>
      <c r="E174" s="78">
        <f>E175</f>
        <v>826346</v>
      </c>
      <c r="F174" s="12"/>
      <c r="G174" s="12"/>
    </row>
    <row r="175" spans="1:7" ht="28.5" customHeight="1">
      <c r="A175" s="34" t="s">
        <v>79</v>
      </c>
      <c r="B175" s="51"/>
      <c r="C175" s="52"/>
      <c r="D175" s="53">
        <v>300</v>
      </c>
      <c r="E175" s="34">
        <f>E177</f>
        <v>826346</v>
      </c>
      <c r="F175" s="12"/>
      <c r="G175" s="12"/>
    </row>
    <row r="176" spans="1:7" ht="28.5" customHeight="1">
      <c r="A176" s="34" t="s">
        <v>1</v>
      </c>
      <c r="B176" s="51"/>
      <c r="C176" s="52"/>
      <c r="D176" s="53"/>
      <c r="E176" s="34"/>
      <c r="F176" s="12"/>
      <c r="G176" s="12"/>
    </row>
    <row r="177" spans="1:7" ht="28.5" customHeight="1">
      <c r="A177" s="34" t="s">
        <v>38</v>
      </c>
      <c r="B177" s="51"/>
      <c r="C177" s="52"/>
      <c r="D177" s="53">
        <v>340</v>
      </c>
      <c r="E177" s="34">
        <v>826346</v>
      </c>
      <c r="F177" s="12"/>
      <c r="G177" s="12"/>
    </row>
    <row r="178" spans="1:7" ht="28.5" customHeight="1" hidden="1">
      <c r="A178" s="34" t="s">
        <v>1</v>
      </c>
      <c r="B178" s="51"/>
      <c r="C178" s="52"/>
      <c r="D178" s="53"/>
      <c r="E178" s="34"/>
      <c r="F178" s="12"/>
      <c r="G178" s="12"/>
    </row>
    <row r="179" spans="1:7" ht="28.5" customHeight="1" hidden="1">
      <c r="A179" s="34" t="s">
        <v>37</v>
      </c>
      <c r="B179" s="51"/>
      <c r="C179" s="52"/>
      <c r="D179" s="53">
        <v>310</v>
      </c>
      <c r="E179" s="34"/>
      <c r="F179" s="12"/>
      <c r="G179" s="12"/>
    </row>
    <row r="180" spans="1:7" ht="28.5" customHeight="1" hidden="1">
      <c r="A180" s="34" t="s">
        <v>37</v>
      </c>
      <c r="B180" s="51"/>
      <c r="C180" s="52"/>
      <c r="D180" s="53"/>
      <c r="E180" s="34"/>
      <c r="F180" s="12"/>
      <c r="G180" s="12"/>
    </row>
    <row r="181" spans="1:7" ht="91.5" customHeight="1">
      <c r="A181" s="35" t="s">
        <v>156</v>
      </c>
      <c r="B181" s="37"/>
      <c r="C181" s="35">
        <v>1211121130</v>
      </c>
      <c r="D181" s="53"/>
      <c r="E181" s="79">
        <f>E182</f>
        <v>99930</v>
      </c>
      <c r="F181" s="12"/>
      <c r="G181" s="12"/>
    </row>
    <row r="182" spans="1:7" ht="28.5" customHeight="1">
      <c r="A182" s="34" t="s">
        <v>78</v>
      </c>
      <c r="B182" s="51"/>
      <c r="C182" s="52"/>
      <c r="D182" s="53">
        <v>220</v>
      </c>
      <c r="E182" s="68">
        <f>E185+E184</f>
        <v>99930</v>
      </c>
      <c r="F182" s="12"/>
      <c r="G182" s="12"/>
    </row>
    <row r="183" spans="1:7" ht="28.5" customHeight="1">
      <c r="A183" s="34" t="s">
        <v>1</v>
      </c>
      <c r="B183" s="51"/>
      <c r="C183" s="52"/>
      <c r="D183" s="53"/>
      <c r="E183" s="34"/>
      <c r="F183" s="12"/>
      <c r="G183" s="12"/>
    </row>
    <row r="184" spans="1:7" ht="28.5" customHeight="1">
      <c r="A184" s="34" t="s">
        <v>34</v>
      </c>
      <c r="B184" s="51"/>
      <c r="C184" s="52"/>
      <c r="D184" s="53"/>
      <c r="E184" s="80">
        <v>0</v>
      </c>
      <c r="F184" s="12"/>
      <c r="G184" s="12"/>
    </row>
    <row r="185" spans="1:7" ht="28.5" customHeight="1">
      <c r="A185" s="34" t="s">
        <v>35</v>
      </c>
      <c r="B185" s="51"/>
      <c r="C185" s="52"/>
      <c r="D185" s="53">
        <v>226</v>
      </c>
      <c r="E185" s="68">
        <v>99930</v>
      </c>
      <c r="F185" s="12"/>
      <c r="G185" s="12"/>
    </row>
    <row r="186" spans="1:7" ht="84.75" customHeight="1">
      <c r="A186" s="50" t="s">
        <v>157</v>
      </c>
      <c r="B186" s="51"/>
      <c r="C186" s="65">
        <v>9990021020</v>
      </c>
      <c r="D186" s="65"/>
      <c r="E186" s="66">
        <f>E187+E194</f>
        <v>0</v>
      </c>
      <c r="F186" s="12"/>
      <c r="G186" s="12"/>
    </row>
    <row r="187" spans="1:7" ht="28.5" customHeight="1">
      <c r="A187" s="34" t="s">
        <v>77</v>
      </c>
      <c r="B187" s="51"/>
      <c r="C187" s="52"/>
      <c r="D187" s="53">
        <v>220</v>
      </c>
      <c r="E187" s="67">
        <f>E189+E190+E191+E192+E193</f>
        <v>0</v>
      </c>
      <c r="F187" s="12"/>
      <c r="G187" s="12"/>
    </row>
    <row r="188" spans="1:7" ht="28.5" customHeight="1">
      <c r="A188" s="34" t="s">
        <v>1</v>
      </c>
      <c r="B188" s="51"/>
      <c r="C188" s="52"/>
      <c r="D188" s="53"/>
      <c r="E188" s="34"/>
      <c r="F188" s="12"/>
      <c r="G188" s="12"/>
    </row>
    <row r="189" spans="1:7" ht="28.5" customHeight="1">
      <c r="A189" s="34" t="s">
        <v>31</v>
      </c>
      <c r="B189" s="51"/>
      <c r="C189" s="52"/>
      <c r="D189" s="53">
        <v>213</v>
      </c>
      <c r="E189" s="34"/>
      <c r="F189" s="12"/>
      <c r="G189" s="12"/>
    </row>
    <row r="190" spans="1:7" ht="28.5" customHeight="1" hidden="1">
      <c r="A190" s="34" t="s">
        <v>33</v>
      </c>
      <c r="B190" s="51"/>
      <c r="C190" s="52"/>
      <c r="D190" s="53">
        <v>223</v>
      </c>
      <c r="E190" s="80">
        <v>0</v>
      </c>
      <c r="F190" s="12"/>
      <c r="G190" s="12"/>
    </row>
    <row r="191" spans="1:7" ht="28.5" customHeight="1" hidden="1">
      <c r="A191" s="34" t="s">
        <v>34</v>
      </c>
      <c r="B191" s="51"/>
      <c r="C191" s="52"/>
      <c r="D191" s="53">
        <v>225</v>
      </c>
      <c r="E191" s="34"/>
      <c r="F191" s="12"/>
      <c r="G191" s="12"/>
    </row>
    <row r="192" spans="1:7" ht="28.5" customHeight="1" hidden="1">
      <c r="A192" s="34" t="s">
        <v>35</v>
      </c>
      <c r="B192" s="51"/>
      <c r="C192" s="52"/>
      <c r="D192" s="53">
        <v>226</v>
      </c>
      <c r="E192" s="80"/>
      <c r="F192" s="12"/>
      <c r="G192" s="12"/>
    </row>
    <row r="193" spans="1:7" ht="28.5" customHeight="1" hidden="1">
      <c r="A193" s="34" t="s">
        <v>36</v>
      </c>
      <c r="B193" s="51"/>
      <c r="C193" s="52"/>
      <c r="D193" s="53">
        <v>290</v>
      </c>
      <c r="E193" s="80">
        <v>0</v>
      </c>
      <c r="F193" s="12"/>
      <c r="G193" s="12"/>
    </row>
    <row r="194" spans="1:7" ht="28.5" customHeight="1" hidden="1">
      <c r="A194" s="34" t="s">
        <v>79</v>
      </c>
      <c r="B194" s="51"/>
      <c r="C194" s="52"/>
      <c r="D194" s="53">
        <v>300</v>
      </c>
      <c r="E194" s="81">
        <f>E196+E197</f>
        <v>0</v>
      </c>
      <c r="F194" s="12"/>
      <c r="G194" s="12"/>
    </row>
    <row r="195" spans="1:7" ht="28.5" customHeight="1" hidden="1">
      <c r="A195" s="34" t="s">
        <v>1</v>
      </c>
      <c r="B195" s="51"/>
      <c r="C195" s="52"/>
      <c r="D195" s="53"/>
      <c r="E195" s="34"/>
      <c r="F195" s="12"/>
      <c r="G195" s="12"/>
    </row>
    <row r="196" spans="1:7" ht="28.5" customHeight="1" hidden="1">
      <c r="A196" s="34" t="s">
        <v>37</v>
      </c>
      <c r="B196" s="51"/>
      <c r="C196" s="52"/>
      <c r="D196" s="53">
        <v>310</v>
      </c>
      <c r="E196" s="80">
        <v>0</v>
      </c>
      <c r="F196" s="12"/>
      <c r="G196" s="12"/>
    </row>
    <row r="197" spans="1:7" ht="28.5" customHeight="1" hidden="1">
      <c r="A197" s="34" t="s">
        <v>38</v>
      </c>
      <c r="B197" s="51"/>
      <c r="C197" s="52"/>
      <c r="D197" s="53">
        <v>340</v>
      </c>
      <c r="E197" s="80"/>
      <c r="F197" s="12"/>
      <c r="G197" s="12"/>
    </row>
    <row r="198" spans="1:7" ht="162.75" customHeight="1" hidden="1">
      <c r="A198" s="50" t="s">
        <v>151</v>
      </c>
      <c r="B198" s="51"/>
      <c r="C198" s="65">
        <v>9999103</v>
      </c>
      <c r="D198" s="65"/>
      <c r="E198" s="66">
        <f>E199</f>
        <v>0</v>
      </c>
      <c r="F198" s="12"/>
      <c r="G198" s="12"/>
    </row>
    <row r="199" spans="1:7" ht="28.5" customHeight="1" hidden="1">
      <c r="A199" s="34" t="s">
        <v>79</v>
      </c>
      <c r="B199" s="51"/>
      <c r="C199" s="52"/>
      <c r="D199" s="53">
        <v>300</v>
      </c>
      <c r="E199" s="67">
        <f>E201+E202</f>
        <v>0</v>
      </c>
      <c r="F199" s="12"/>
      <c r="G199" s="12"/>
    </row>
    <row r="200" spans="1:7" ht="28.5" customHeight="1" hidden="1">
      <c r="A200" s="34" t="s">
        <v>1</v>
      </c>
      <c r="B200" s="51"/>
      <c r="C200" s="52"/>
      <c r="D200" s="53"/>
      <c r="E200" s="68"/>
      <c r="F200" s="12"/>
      <c r="G200" s="12"/>
    </row>
    <row r="201" spans="1:7" ht="28.5" customHeight="1" hidden="1">
      <c r="A201" s="34" t="s">
        <v>37</v>
      </c>
      <c r="B201" s="51"/>
      <c r="C201" s="52"/>
      <c r="D201" s="53">
        <v>310</v>
      </c>
      <c r="E201" s="68"/>
      <c r="F201" s="12"/>
      <c r="G201" s="12"/>
    </row>
    <row r="202" spans="1:7" ht="28.5" customHeight="1" hidden="1">
      <c r="A202" s="34" t="s">
        <v>38</v>
      </c>
      <c r="B202" s="51"/>
      <c r="C202" s="52"/>
      <c r="D202" s="53">
        <v>340</v>
      </c>
      <c r="E202" s="80">
        <v>0</v>
      </c>
      <c r="F202" s="12"/>
      <c r="G202" s="12"/>
    </row>
    <row r="203" spans="1:7" ht="56.25" customHeight="1" hidden="1">
      <c r="A203" s="50" t="s">
        <v>152</v>
      </c>
      <c r="B203" s="51"/>
      <c r="C203" s="65">
        <v>9999104</v>
      </c>
      <c r="D203" s="53"/>
      <c r="E203" s="82">
        <f>E204</f>
        <v>0</v>
      </c>
      <c r="F203" s="12"/>
      <c r="G203" s="12"/>
    </row>
    <row r="204" spans="1:7" ht="28.5" customHeight="1" hidden="1">
      <c r="A204" s="34" t="s">
        <v>79</v>
      </c>
      <c r="B204" s="51"/>
      <c r="C204" s="52"/>
      <c r="D204" s="53">
        <v>300</v>
      </c>
      <c r="E204" s="67">
        <f>E206+E207</f>
        <v>0</v>
      </c>
      <c r="F204" s="12"/>
      <c r="G204" s="12"/>
    </row>
    <row r="205" spans="1:7" ht="28.5" customHeight="1" hidden="1">
      <c r="A205" s="34" t="s">
        <v>1</v>
      </c>
      <c r="B205" s="51"/>
      <c r="C205" s="52"/>
      <c r="D205" s="53"/>
      <c r="E205" s="68"/>
      <c r="F205" s="12"/>
      <c r="G205" s="12"/>
    </row>
    <row r="206" spans="1:7" ht="28.5" customHeight="1" hidden="1">
      <c r="A206" s="34" t="s">
        <v>37</v>
      </c>
      <c r="B206" s="51"/>
      <c r="C206" s="52"/>
      <c r="D206" s="53">
        <v>310</v>
      </c>
      <c r="E206" s="68"/>
      <c r="F206" s="12"/>
      <c r="G206" s="12"/>
    </row>
    <row r="207" spans="1:7" ht="28.5" customHeight="1" hidden="1">
      <c r="A207" s="34" t="s">
        <v>38</v>
      </c>
      <c r="B207" s="51"/>
      <c r="C207" s="52"/>
      <c r="D207" s="53">
        <v>340</v>
      </c>
      <c r="E207" s="80"/>
      <c r="F207" s="12"/>
      <c r="G207" s="12"/>
    </row>
    <row r="208" spans="1:7" ht="63.75" customHeight="1">
      <c r="A208" s="62" t="s">
        <v>158</v>
      </c>
      <c r="B208" s="51"/>
      <c r="C208" s="83">
        <v>1211921150</v>
      </c>
      <c r="D208" s="53"/>
      <c r="E208" s="82">
        <f>E209</f>
        <v>77200</v>
      </c>
      <c r="F208" s="12"/>
      <c r="G208" s="12"/>
    </row>
    <row r="209" spans="1:7" ht="28.5" customHeight="1">
      <c r="A209" s="34" t="s">
        <v>78</v>
      </c>
      <c r="B209" s="51"/>
      <c r="C209" s="52"/>
      <c r="D209" s="53">
        <v>220</v>
      </c>
      <c r="E209" s="35">
        <f>E211</f>
        <v>77200</v>
      </c>
      <c r="F209" s="12"/>
      <c r="G209" s="12"/>
    </row>
    <row r="210" spans="1:7" ht="28.5" customHeight="1">
      <c r="A210" s="34" t="s">
        <v>1</v>
      </c>
      <c r="B210" s="51"/>
      <c r="C210" s="52"/>
      <c r="D210" s="53"/>
      <c r="E210" s="34"/>
      <c r="F210" s="12"/>
      <c r="G210" s="12"/>
    </row>
    <row r="211" spans="1:7" ht="28.5" customHeight="1">
      <c r="A211" s="34" t="s">
        <v>34</v>
      </c>
      <c r="B211" s="51"/>
      <c r="C211" s="52"/>
      <c r="D211" s="53">
        <v>225</v>
      </c>
      <c r="E211" s="34">
        <v>77200</v>
      </c>
      <c r="F211" s="12"/>
      <c r="G211" s="12"/>
    </row>
    <row r="212" spans="1:7" ht="21" customHeight="1">
      <c r="A212" s="35"/>
      <c r="B212" s="37" t="s">
        <v>132</v>
      </c>
      <c r="C212" s="52"/>
      <c r="D212" s="53"/>
      <c r="E212" s="84">
        <f>E213</f>
        <v>3995007.5</v>
      </c>
      <c r="F212" s="12"/>
      <c r="G212" s="12"/>
    </row>
    <row r="213" spans="1:7" ht="46.5" customHeight="1">
      <c r="A213" s="50" t="s">
        <v>146</v>
      </c>
      <c r="B213" s="37"/>
      <c r="C213" s="52"/>
      <c r="D213" s="53"/>
      <c r="E213" s="85">
        <f>E214+E219+E234</f>
        <v>3995007.5</v>
      </c>
      <c r="F213" s="12"/>
      <c r="G213" s="12"/>
    </row>
    <row r="214" spans="1:7" ht="37.5" customHeight="1">
      <c r="A214" s="34" t="s">
        <v>77</v>
      </c>
      <c r="B214" s="37"/>
      <c r="C214" s="52"/>
      <c r="D214" s="53">
        <v>210</v>
      </c>
      <c r="E214" s="70">
        <f>E216+E217+E218</f>
        <v>244624.34</v>
      </c>
      <c r="F214" s="12"/>
      <c r="G214" s="12"/>
    </row>
    <row r="215" spans="1:7" ht="24" customHeight="1">
      <c r="A215" s="34" t="s">
        <v>1</v>
      </c>
      <c r="B215" s="37"/>
      <c r="C215" s="52"/>
      <c r="D215" s="53"/>
      <c r="E215" s="70"/>
      <c r="F215" s="12"/>
      <c r="G215" s="12"/>
    </row>
    <row r="216" spans="1:7" ht="28.5" customHeight="1">
      <c r="A216" s="34" t="s">
        <v>29</v>
      </c>
      <c r="B216" s="37"/>
      <c r="C216" s="52"/>
      <c r="D216" s="53">
        <v>211</v>
      </c>
      <c r="E216" s="70">
        <v>187883.52</v>
      </c>
      <c r="F216" s="12"/>
      <c r="G216" s="12"/>
    </row>
    <row r="217" spans="1:7" ht="24.75" customHeight="1">
      <c r="A217" s="34" t="s">
        <v>30</v>
      </c>
      <c r="B217" s="37"/>
      <c r="C217" s="52"/>
      <c r="D217" s="53">
        <v>212</v>
      </c>
      <c r="E217" s="70"/>
      <c r="F217" s="12"/>
      <c r="G217" s="12"/>
    </row>
    <row r="218" spans="1:7" ht="25.5" customHeight="1">
      <c r="A218" s="34" t="s">
        <v>31</v>
      </c>
      <c r="B218" s="37"/>
      <c r="C218" s="52"/>
      <c r="D218" s="53">
        <v>213</v>
      </c>
      <c r="E218" s="70">
        <v>56740.82</v>
      </c>
      <c r="F218" s="12"/>
      <c r="G218" s="12"/>
    </row>
    <row r="219" spans="1:7" ht="35.25" customHeight="1">
      <c r="A219" s="34" t="s">
        <v>78</v>
      </c>
      <c r="B219" s="37"/>
      <c r="C219" s="52"/>
      <c r="D219" s="53">
        <v>220</v>
      </c>
      <c r="E219" s="70">
        <f>E221+E228+E226+E227+E233</f>
        <v>37402.05</v>
      </c>
      <c r="F219" s="12"/>
      <c r="G219" s="12"/>
    </row>
    <row r="220" spans="1:7" ht="22.5" customHeight="1">
      <c r="A220" s="34" t="s">
        <v>1</v>
      </c>
      <c r="B220" s="37"/>
      <c r="C220" s="52"/>
      <c r="D220" s="53"/>
      <c r="E220" s="70"/>
      <c r="F220" s="12"/>
      <c r="G220" s="12"/>
    </row>
    <row r="221" spans="1:7" ht="21.75" customHeight="1">
      <c r="A221" s="34" t="s">
        <v>32</v>
      </c>
      <c r="B221" s="37"/>
      <c r="C221" s="52"/>
      <c r="D221" s="53">
        <v>221</v>
      </c>
      <c r="E221" s="70">
        <v>9699.6</v>
      </c>
      <c r="F221" s="12"/>
      <c r="G221" s="12"/>
    </row>
    <row r="222" spans="1:7" ht="34.5" customHeight="1" hidden="1" thickBot="1">
      <c r="A222" s="34" t="s">
        <v>141</v>
      </c>
      <c r="B222" s="37"/>
      <c r="C222" s="52"/>
      <c r="D222" s="53">
        <v>222</v>
      </c>
      <c r="E222" s="70"/>
      <c r="F222" s="12"/>
      <c r="G222" s="12"/>
    </row>
    <row r="223" spans="1:7" ht="24.75" customHeight="1" hidden="1" thickBot="1">
      <c r="A223" s="34" t="s">
        <v>33</v>
      </c>
      <c r="B223" s="37"/>
      <c r="C223" s="52"/>
      <c r="D223" s="53">
        <v>223</v>
      </c>
      <c r="E223" s="70"/>
      <c r="F223" s="12"/>
      <c r="G223" s="12"/>
    </row>
    <row r="224" spans="1:7" ht="28.5" customHeight="1" hidden="1" thickBot="1">
      <c r="A224" s="34" t="s">
        <v>142</v>
      </c>
      <c r="B224" s="37"/>
      <c r="C224" s="52"/>
      <c r="D224" s="53">
        <v>224</v>
      </c>
      <c r="E224" s="70"/>
      <c r="F224" s="12"/>
      <c r="G224" s="12"/>
    </row>
    <row r="225" spans="1:7" ht="28.5" customHeight="1" hidden="1" thickBot="1">
      <c r="A225" s="34" t="s">
        <v>34</v>
      </c>
      <c r="B225" s="37"/>
      <c r="C225" s="52"/>
      <c r="D225" s="53">
        <v>225</v>
      </c>
      <c r="E225" s="70"/>
      <c r="F225" s="12"/>
      <c r="G225" s="12"/>
    </row>
    <row r="226" spans="1:7" ht="28.5" customHeight="1">
      <c r="A226" s="34" t="s">
        <v>33</v>
      </c>
      <c r="B226" s="37"/>
      <c r="C226" s="52"/>
      <c r="D226" s="53">
        <v>223</v>
      </c>
      <c r="E226" s="70">
        <v>0</v>
      </c>
      <c r="F226" s="12"/>
      <c r="G226" s="12"/>
    </row>
    <row r="227" spans="1:7" ht="28.5" customHeight="1">
      <c r="A227" s="34" t="s">
        <v>34</v>
      </c>
      <c r="B227" s="37"/>
      <c r="C227" s="52"/>
      <c r="D227" s="53">
        <v>225</v>
      </c>
      <c r="E227" s="70">
        <v>12880.45</v>
      </c>
      <c r="F227" s="12"/>
      <c r="G227" s="12"/>
    </row>
    <row r="228" spans="1:7" ht="28.5" customHeight="1">
      <c r="A228" s="34" t="s">
        <v>35</v>
      </c>
      <c r="B228" s="37"/>
      <c r="C228" s="52"/>
      <c r="D228" s="53">
        <v>226</v>
      </c>
      <c r="E228" s="70">
        <v>12822</v>
      </c>
      <c r="F228" s="12"/>
      <c r="G228" s="12"/>
    </row>
    <row r="229" spans="1:7" ht="18.75" customHeight="1" hidden="1">
      <c r="A229" s="34" t="s">
        <v>143</v>
      </c>
      <c r="B229" s="37"/>
      <c r="C229" s="52"/>
      <c r="D229" s="53">
        <v>260</v>
      </c>
      <c r="E229" s="70">
        <v>0</v>
      </c>
      <c r="F229" s="12"/>
      <c r="G229" s="12"/>
    </row>
    <row r="230" spans="1:7" ht="15.75" customHeight="1" hidden="1">
      <c r="A230" s="34" t="s">
        <v>1</v>
      </c>
      <c r="B230" s="37"/>
      <c r="C230" s="52"/>
      <c r="D230" s="53"/>
      <c r="E230" s="70"/>
      <c r="F230" s="12"/>
      <c r="G230" s="12"/>
    </row>
    <row r="231" spans="1:7" ht="18" customHeight="1" hidden="1">
      <c r="A231" s="34" t="s">
        <v>144</v>
      </c>
      <c r="B231" s="37"/>
      <c r="C231" s="52"/>
      <c r="D231" s="53">
        <v>262</v>
      </c>
      <c r="E231" s="70"/>
      <c r="F231" s="12"/>
      <c r="G231" s="12"/>
    </row>
    <row r="232" spans="1:7" ht="28.5" customHeight="1" hidden="1">
      <c r="A232" s="34" t="s">
        <v>145</v>
      </c>
      <c r="B232" s="37"/>
      <c r="C232" s="52"/>
      <c r="D232" s="53">
        <v>263</v>
      </c>
      <c r="E232" s="70">
        <v>0</v>
      </c>
      <c r="F232" s="12"/>
      <c r="G232" s="12"/>
    </row>
    <row r="233" spans="1:7" ht="28.5" customHeight="1">
      <c r="A233" s="34" t="s">
        <v>36</v>
      </c>
      <c r="B233" s="37"/>
      <c r="C233" s="52"/>
      <c r="D233" s="53">
        <v>290</v>
      </c>
      <c r="E233" s="70">
        <v>2000</v>
      </c>
      <c r="F233" s="12"/>
      <c r="G233" s="12"/>
    </row>
    <row r="234" spans="1:7" ht="28.5" customHeight="1">
      <c r="A234" s="34" t="s">
        <v>79</v>
      </c>
      <c r="B234" s="37"/>
      <c r="C234" s="52"/>
      <c r="D234" s="53">
        <v>300</v>
      </c>
      <c r="E234" s="70">
        <f>E236+E237</f>
        <v>3712981.11</v>
      </c>
      <c r="F234" s="12"/>
      <c r="G234" s="12"/>
    </row>
    <row r="235" spans="1:7" ht="28.5" customHeight="1">
      <c r="A235" s="34" t="s">
        <v>1</v>
      </c>
      <c r="B235" s="37"/>
      <c r="C235" s="52"/>
      <c r="D235" s="53"/>
      <c r="E235" s="70"/>
      <c r="F235" s="12"/>
      <c r="G235" s="12"/>
    </row>
    <row r="236" spans="1:7" ht="28.5" customHeight="1">
      <c r="A236" s="34" t="s">
        <v>37</v>
      </c>
      <c r="B236" s="37"/>
      <c r="C236" s="52"/>
      <c r="D236" s="53">
        <v>310</v>
      </c>
      <c r="E236" s="70"/>
      <c r="F236" s="12"/>
      <c r="G236" s="12"/>
    </row>
    <row r="237" spans="1:7" ht="28.5" customHeight="1">
      <c r="A237" s="34" t="s">
        <v>38</v>
      </c>
      <c r="B237" s="37"/>
      <c r="C237" s="52"/>
      <c r="D237" s="53">
        <v>340</v>
      </c>
      <c r="E237" s="70">
        <f>3673087.5+39893.61</f>
        <v>3712981.11</v>
      </c>
      <c r="F237" s="16"/>
      <c r="G237" s="12"/>
    </row>
    <row r="238" spans="1:7" ht="28.5" customHeight="1">
      <c r="A238" s="34"/>
      <c r="B238" s="37"/>
      <c r="C238" s="52"/>
      <c r="D238" s="53"/>
      <c r="E238" s="34"/>
      <c r="F238" s="12"/>
      <c r="G238" s="12"/>
    </row>
    <row r="239" spans="1:7" ht="28.5" customHeight="1" hidden="1">
      <c r="A239" s="34"/>
      <c r="B239" s="37"/>
      <c r="C239" s="52"/>
      <c r="D239" s="53"/>
      <c r="E239" s="34"/>
      <c r="F239" s="12"/>
      <c r="G239" s="12"/>
    </row>
    <row r="240" spans="1:7" ht="28.5" customHeight="1" hidden="1">
      <c r="A240" s="34"/>
      <c r="B240" s="37"/>
      <c r="C240" s="52"/>
      <c r="D240" s="53"/>
      <c r="E240" s="34"/>
      <c r="F240" s="12"/>
      <c r="G240" s="12"/>
    </row>
    <row r="241" spans="1:7" ht="28.5" customHeight="1" hidden="1">
      <c r="A241" s="34"/>
      <c r="B241" s="37"/>
      <c r="C241" s="52"/>
      <c r="D241" s="53"/>
      <c r="E241" s="34"/>
      <c r="F241" s="12"/>
      <c r="G241" s="12"/>
    </row>
    <row r="242" spans="1:7" ht="28.5" customHeight="1" hidden="1">
      <c r="A242" s="34"/>
      <c r="B242" s="37"/>
      <c r="C242" s="52"/>
      <c r="D242" s="53"/>
      <c r="E242" s="34"/>
      <c r="F242" s="12"/>
      <c r="G242" s="12"/>
    </row>
    <row r="243" spans="1:7" ht="28.5" customHeight="1">
      <c r="A243" s="86" t="s">
        <v>7</v>
      </c>
      <c r="B243" s="48"/>
      <c r="C243" s="48"/>
      <c r="D243" s="87"/>
      <c r="E243" s="34"/>
      <c r="F243" s="12"/>
      <c r="G243" s="12"/>
    </row>
    <row r="244" spans="1:7" ht="28.5" customHeight="1">
      <c r="A244" s="17" t="s">
        <v>8</v>
      </c>
      <c r="B244" s="42"/>
      <c r="C244" s="42"/>
      <c r="D244" s="41" t="s">
        <v>27</v>
      </c>
      <c r="E244" s="43"/>
      <c r="F244" s="12"/>
      <c r="G244" s="12"/>
    </row>
    <row r="245" spans="1:7" ht="28.5" customHeight="1">
      <c r="A245" s="18"/>
      <c r="B245" s="19"/>
      <c r="C245" s="20"/>
      <c r="D245" s="21"/>
      <c r="E245" s="18"/>
      <c r="F245" s="12"/>
      <c r="G245" s="12"/>
    </row>
    <row r="246" spans="1:7" ht="28.5" customHeight="1">
      <c r="A246" s="18"/>
      <c r="B246" s="19"/>
      <c r="C246" s="20"/>
      <c r="D246" s="21"/>
      <c r="E246" s="18"/>
      <c r="F246" s="12"/>
      <c r="G246" s="12"/>
    </row>
    <row r="247" spans="1:7" ht="28.5" customHeight="1">
      <c r="A247" s="12"/>
      <c r="B247" s="12"/>
      <c r="C247" s="12"/>
      <c r="D247" s="29"/>
      <c r="E247" s="12"/>
      <c r="F247" s="12"/>
      <c r="G247" s="12"/>
    </row>
    <row r="248" spans="1:7" ht="39.75" customHeight="1">
      <c r="A248" s="91" t="s">
        <v>114</v>
      </c>
      <c r="B248" s="91"/>
      <c r="C248" s="91"/>
      <c r="D248" s="91"/>
      <c r="E248" s="5"/>
      <c r="F248" s="9" t="s">
        <v>135</v>
      </c>
      <c r="G248" s="5"/>
    </row>
    <row r="249" spans="1:7" ht="29.25" customHeight="1">
      <c r="A249" s="91" t="s">
        <v>81</v>
      </c>
      <c r="B249" s="91"/>
      <c r="C249" s="91"/>
      <c r="D249" s="3"/>
      <c r="E249" s="7" t="s">
        <v>11</v>
      </c>
      <c r="F249" s="95" t="s">
        <v>10</v>
      </c>
      <c r="G249" s="95"/>
    </row>
    <row r="250" spans="1:7" ht="50.25" customHeight="1">
      <c r="A250" s="91" t="s">
        <v>115</v>
      </c>
      <c r="B250" s="91"/>
      <c r="C250" s="91"/>
      <c r="D250" s="91"/>
      <c r="E250" s="5"/>
      <c r="F250" s="5"/>
      <c r="G250" s="5"/>
    </row>
    <row r="251" spans="1:7" ht="28.5" customHeight="1">
      <c r="A251" s="2"/>
      <c r="B251" s="2"/>
      <c r="C251" s="2"/>
      <c r="E251" s="6" t="s">
        <v>11</v>
      </c>
      <c r="F251" s="95" t="s">
        <v>10</v>
      </c>
      <c r="G251" s="95"/>
    </row>
    <row r="252" spans="1:7" ht="31.5" customHeight="1">
      <c r="A252" s="91" t="s">
        <v>116</v>
      </c>
      <c r="B252" s="91"/>
      <c r="C252" s="91"/>
      <c r="D252" s="91"/>
      <c r="E252" s="8"/>
      <c r="F252" s="9" t="s">
        <v>123</v>
      </c>
      <c r="G252" s="5"/>
    </row>
    <row r="253" spans="5:7" ht="15">
      <c r="E253" s="6" t="s">
        <v>11</v>
      </c>
      <c r="F253" s="95" t="s">
        <v>10</v>
      </c>
      <c r="G253" s="95"/>
    </row>
    <row r="254" spans="1:7" ht="23.25" customHeight="1">
      <c r="A254" s="91" t="s">
        <v>80</v>
      </c>
      <c r="B254" s="91"/>
      <c r="C254" s="91"/>
      <c r="D254" s="91"/>
      <c r="E254" s="8"/>
      <c r="F254" s="9" t="s">
        <v>123</v>
      </c>
      <c r="G254" s="5"/>
    </row>
    <row r="255" spans="1:7" ht="30" customHeight="1">
      <c r="A255" s="91" t="s">
        <v>124</v>
      </c>
      <c r="B255" s="91"/>
      <c r="E255" s="6" t="s">
        <v>11</v>
      </c>
      <c r="F255" s="95" t="s">
        <v>10</v>
      </c>
      <c r="G255" s="95"/>
    </row>
    <row r="257" ht="15">
      <c r="A257" s="1" t="s">
        <v>163</v>
      </c>
    </row>
    <row r="259" spans="1:7" ht="15">
      <c r="A259" s="93" t="s">
        <v>117</v>
      </c>
      <c r="B259" s="93"/>
      <c r="C259" s="93"/>
      <c r="D259" s="94"/>
      <c r="E259" s="93"/>
      <c r="F259" s="93"/>
      <c r="G259" s="93"/>
    </row>
    <row r="260" spans="1:7" ht="37.5" customHeight="1">
      <c r="A260" s="93"/>
      <c r="B260" s="93"/>
      <c r="C260" s="93"/>
      <c r="D260" s="94"/>
      <c r="E260" s="93"/>
      <c r="F260" s="93"/>
      <c r="G260" s="93"/>
    </row>
  </sheetData>
  <sheetProtection/>
  <mergeCells count="184">
    <mergeCell ref="D17:E19"/>
    <mergeCell ref="D23:E24"/>
    <mergeCell ref="A254:D254"/>
    <mergeCell ref="F255:G255"/>
    <mergeCell ref="A255:B255"/>
    <mergeCell ref="A252:D252"/>
    <mergeCell ref="A76:E76"/>
    <mergeCell ref="A84:E84"/>
    <mergeCell ref="A94:E94"/>
    <mergeCell ref="F103:G103"/>
    <mergeCell ref="A14:E14"/>
    <mergeCell ref="A17:C20"/>
    <mergeCell ref="A21:C21"/>
    <mergeCell ref="A22:C22"/>
    <mergeCell ref="A23:C25"/>
    <mergeCell ref="A99:E99"/>
    <mergeCell ref="A62:E62"/>
    <mergeCell ref="A35:G35"/>
    <mergeCell ref="A42:E42"/>
    <mergeCell ref="A34:G34"/>
    <mergeCell ref="F95:G95"/>
    <mergeCell ref="F96:G96"/>
    <mergeCell ref="A97:E97"/>
    <mergeCell ref="F111:G111"/>
    <mergeCell ref="F104:G104"/>
    <mergeCell ref="F105:G105"/>
    <mergeCell ref="F106:G106"/>
    <mergeCell ref="F107:G107"/>
    <mergeCell ref="F109:G109"/>
    <mergeCell ref="F110:G110"/>
    <mergeCell ref="A26:C29"/>
    <mergeCell ref="F88:G88"/>
    <mergeCell ref="F93:G93"/>
    <mergeCell ref="F89:G89"/>
    <mergeCell ref="F90:G90"/>
    <mergeCell ref="F91:G91"/>
    <mergeCell ref="D26:E27"/>
    <mergeCell ref="F92:G92"/>
    <mergeCell ref="A36:G36"/>
    <mergeCell ref="F68:G68"/>
    <mergeCell ref="F97:G97"/>
    <mergeCell ref="A106:E106"/>
    <mergeCell ref="A107:E107"/>
    <mergeCell ref="A104:E104"/>
    <mergeCell ref="A105:E105"/>
    <mergeCell ref="A108:E108"/>
    <mergeCell ref="F108:G108"/>
    <mergeCell ref="F98:G98"/>
    <mergeCell ref="F102:G102"/>
    <mergeCell ref="F101:G101"/>
    <mergeCell ref="F100:G100"/>
    <mergeCell ref="F94:G94"/>
    <mergeCell ref="A90:E90"/>
    <mergeCell ref="A91:E91"/>
    <mergeCell ref="A92:E92"/>
    <mergeCell ref="A37:G37"/>
    <mergeCell ref="F41:G41"/>
    <mergeCell ref="A86:E86"/>
    <mergeCell ref="F86:G86"/>
    <mergeCell ref="A88:E88"/>
    <mergeCell ref="F43:G43"/>
    <mergeCell ref="F46:G46"/>
    <mergeCell ref="F40:G40"/>
    <mergeCell ref="A39:G39"/>
    <mergeCell ref="A40:E40"/>
    <mergeCell ref="A41:E41"/>
    <mergeCell ref="A43:E43"/>
    <mergeCell ref="A45:E45"/>
    <mergeCell ref="F45:G45"/>
    <mergeCell ref="A44:E44"/>
    <mergeCell ref="A61:E61"/>
    <mergeCell ref="A54:E54"/>
    <mergeCell ref="F87:G87"/>
    <mergeCell ref="A82:E82"/>
    <mergeCell ref="F69:G69"/>
    <mergeCell ref="F70:G70"/>
    <mergeCell ref="F71:G71"/>
    <mergeCell ref="F54:G54"/>
    <mergeCell ref="A56:E56"/>
    <mergeCell ref="A57:E57"/>
    <mergeCell ref="F53:G53"/>
    <mergeCell ref="F72:G72"/>
    <mergeCell ref="F73:G73"/>
    <mergeCell ref="F67:G67"/>
    <mergeCell ref="F78:G78"/>
    <mergeCell ref="F77:G77"/>
    <mergeCell ref="F75:G75"/>
    <mergeCell ref="F55:G55"/>
    <mergeCell ref="F60:G60"/>
    <mergeCell ref="F61:G61"/>
    <mergeCell ref="A67:E67"/>
    <mergeCell ref="F62:G62"/>
    <mergeCell ref="A63:E63"/>
    <mergeCell ref="A64:E64"/>
    <mergeCell ref="F57:G57"/>
    <mergeCell ref="A58:E58"/>
    <mergeCell ref="A59:E59"/>
    <mergeCell ref="A60:E60"/>
    <mergeCell ref="F58:G58"/>
    <mergeCell ref="F59:G59"/>
    <mergeCell ref="F52:G52"/>
    <mergeCell ref="F44:G44"/>
    <mergeCell ref="F51:G51"/>
    <mergeCell ref="A52:E52"/>
    <mergeCell ref="A47:E47"/>
    <mergeCell ref="A50:E50"/>
    <mergeCell ref="A49:E49"/>
    <mergeCell ref="A51:E51"/>
    <mergeCell ref="A65:E65"/>
    <mergeCell ref="A53:E53"/>
    <mergeCell ref="E1:G1"/>
    <mergeCell ref="E2:G2"/>
    <mergeCell ref="E3:G3"/>
    <mergeCell ref="E5:G5"/>
    <mergeCell ref="E4:G4"/>
    <mergeCell ref="F7:G7"/>
    <mergeCell ref="F6:G6"/>
    <mergeCell ref="F49:G49"/>
    <mergeCell ref="A81:E81"/>
    <mergeCell ref="F82:G82"/>
    <mergeCell ref="A31:G31"/>
    <mergeCell ref="F48:G48"/>
    <mergeCell ref="E8:G8"/>
    <mergeCell ref="A68:E68"/>
    <mergeCell ref="A10:G10"/>
    <mergeCell ref="A11:G11"/>
    <mergeCell ref="A46:E46"/>
    <mergeCell ref="A55:E55"/>
    <mergeCell ref="A70:E70"/>
    <mergeCell ref="F79:G79"/>
    <mergeCell ref="F74:G74"/>
    <mergeCell ref="F83:G83"/>
    <mergeCell ref="F84:G84"/>
    <mergeCell ref="A73:E73"/>
    <mergeCell ref="F80:G80"/>
    <mergeCell ref="F76:G76"/>
    <mergeCell ref="F81:G81"/>
    <mergeCell ref="A78:E78"/>
    <mergeCell ref="A74:E74"/>
    <mergeCell ref="A72:E72"/>
    <mergeCell ref="A33:G33"/>
    <mergeCell ref="F56:G56"/>
    <mergeCell ref="A79:E79"/>
    <mergeCell ref="A77:E77"/>
    <mergeCell ref="A48:E48"/>
    <mergeCell ref="F42:G42"/>
    <mergeCell ref="F47:G47"/>
    <mergeCell ref="F50:G50"/>
    <mergeCell ref="A102:E102"/>
    <mergeCell ref="F253:G253"/>
    <mergeCell ref="A110:E110"/>
    <mergeCell ref="A249:C249"/>
    <mergeCell ref="F112:G112"/>
    <mergeCell ref="A71:E71"/>
    <mergeCell ref="A95:E95"/>
    <mergeCell ref="A96:E96"/>
    <mergeCell ref="A83:E83"/>
    <mergeCell ref="A93:E93"/>
    <mergeCell ref="A112:E112"/>
    <mergeCell ref="A103:E103"/>
    <mergeCell ref="A259:G260"/>
    <mergeCell ref="A248:D248"/>
    <mergeCell ref="F249:G249"/>
    <mergeCell ref="F251:G251"/>
    <mergeCell ref="F66:G66"/>
    <mergeCell ref="A80:E80"/>
    <mergeCell ref="A101:E101"/>
    <mergeCell ref="A250:D250"/>
    <mergeCell ref="F85:G85"/>
    <mergeCell ref="A89:E89"/>
    <mergeCell ref="A111:E111"/>
    <mergeCell ref="A98:E98"/>
    <mergeCell ref="A116:G116"/>
    <mergeCell ref="A85:E85"/>
    <mergeCell ref="F99:G99"/>
    <mergeCell ref="A109:E109"/>
    <mergeCell ref="F63:G63"/>
    <mergeCell ref="A100:E100"/>
    <mergeCell ref="A75:E75"/>
    <mergeCell ref="A66:E66"/>
    <mergeCell ref="A69:E69"/>
    <mergeCell ref="A87:E87"/>
    <mergeCell ref="F64:G64"/>
    <mergeCell ref="F65:G65"/>
  </mergeCells>
  <printOptions/>
  <pageMargins left="0.7874015748031497" right="0.3937007874015748" top="0.4330708661417323" bottom="0.3937007874015748" header="0.35433070866141736" footer="0.2755905511811024"/>
  <pageSetup firstPageNumber="147" useFirstPageNumber="1" horizontalDpi="600" verticalDpi="600" orientation="portrait" paperSize="9" scale="68" r:id="rId1"/>
  <headerFooter alignWithMargins="0">
    <oddFooter>&amp;R&amp;P</oddFooter>
  </headerFooter>
  <rowBreaks count="6" manualBreakCount="6">
    <brk id="38" max="255" man="1"/>
    <brk id="86" max="6" man="1"/>
    <brk id="123" max="6" man="1"/>
    <brk id="154" max="6" man="1"/>
    <brk id="185" max="6" man="1"/>
    <brk id="2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Управление</cp:lastModifiedBy>
  <cp:lastPrinted>2016-01-26T12:38:31Z</cp:lastPrinted>
  <dcterms:created xsi:type="dcterms:W3CDTF">2010-08-09T11:23:33Z</dcterms:created>
  <dcterms:modified xsi:type="dcterms:W3CDTF">2016-04-04T11:10:21Z</dcterms:modified>
  <cp:category/>
  <cp:version/>
  <cp:contentType/>
  <cp:contentStatus/>
</cp:coreProperties>
</file>